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Ver. 1.3.6" sheetId="2" r:id="rId1"/>
    <sheet name="Sheet3" sheetId="3" state="hidden" r:id="rId2"/>
    <sheet name="Schedule Classes" sheetId="4" r:id="rId3"/>
  </sheets>
  <definedNames>
    <definedName name="Buy_backs">Sheet3!$L$3:$N$33</definedName>
    <definedName name="Members">Sheet3!$C$3:$E$189</definedName>
    <definedName name="NHSmember">Sheet3!$A$11:$A$13</definedName>
    <definedName name="Nonmembers">Sheet3!$P$3:$R$175</definedName>
    <definedName name="Title">Sheet3!$A$3:$A$8</definedName>
  </definedNames>
  <calcPr calcId="145621"/>
</workbook>
</file>

<file path=xl/calcChain.xml><?xml version="1.0" encoding="utf-8"?>
<calcChain xmlns="http://schemas.openxmlformats.org/spreadsheetml/2006/main">
  <c r="M67" i="2" l="1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66" i="2"/>
  <c r="M65" i="2"/>
  <c r="M64" i="2"/>
  <c r="E69" i="2"/>
  <c r="O97" i="2" l="1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7" i="2"/>
  <c r="O76" i="2"/>
  <c r="O75" i="2"/>
  <c r="O74" i="2"/>
  <c r="O73" i="2"/>
  <c r="O72" i="2"/>
  <c r="O71" i="2"/>
  <c r="O70" i="2"/>
  <c r="O69" i="2"/>
  <c r="O68" i="2"/>
  <c r="O67" i="2"/>
  <c r="O65" i="2"/>
  <c r="O66" i="2"/>
  <c r="O64" i="2"/>
  <c r="M98" i="2" l="1"/>
  <c r="E89" i="2" l="1"/>
  <c r="E86" i="2"/>
  <c r="C70" i="2" l="1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69" i="2"/>
  <c r="C67" i="2"/>
  <c r="C68" i="2"/>
  <c r="C66" i="2"/>
  <c r="C65" i="2"/>
  <c r="E97" i="2"/>
  <c r="E96" i="2"/>
  <c r="E95" i="2"/>
  <c r="E94" i="2"/>
  <c r="E93" i="2"/>
  <c r="E92" i="2"/>
  <c r="E91" i="2"/>
  <c r="E90" i="2"/>
  <c r="E88" i="2"/>
  <c r="E87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8" i="2"/>
  <c r="E67" i="2"/>
  <c r="E66" i="2"/>
  <c r="E65" i="2"/>
  <c r="O98" i="2"/>
  <c r="L37" i="2" s="1"/>
  <c r="E64" i="2"/>
  <c r="C64" i="2" l="1"/>
  <c r="L39" i="2"/>
  <c r="L48" i="2" s="1"/>
</calcChain>
</file>

<file path=xl/sharedStrings.xml><?xml version="1.0" encoding="utf-8"?>
<sst xmlns="http://schemas.openxmlformats.org/spreadsheetml/2006/main" count="717" uniqueCount="308">
  <si>
    <t>Title:</t>
  </si>
  <si>
    <t>First Name:</t>
  </si>
  <si>
    <t>Last Name:</t>
  </si>
  <si>
    <t>Address:</t>
  </si>
  <si>
    <t>Town:</t>
  </si>
  <si>
    <t>County:</t>
  </si>
  <si>
    <t>Postcode:</t>
  </si>
  <si>
    <t>Country:</t>
  </si>
  <si>
    <t>Contact Number:</t>
  </si>
  <si>
    <t>Email Address:</t>
  </si>
  <si>
    <t>For the purposes of calculating the points towards cups and the Smallholder County Challenge Shield.</t>
  </si>
  <si>
    <t>Total Entry Fees (from next page)</t>
  </si>
  <si>
    <t>Buy back your Gift Class entries (see Rule 20)</t>
  </si>
  <si>
    <t>Single Late Entry Fee (see Rule 1) @ £10.00</t>
  </si>
  <si>
    <t>Subscription - Member 2017 @ £20.00</t>
  </si>
  <si>
    <t>Subscription - Additional Family Members @ £10.00 each (same address)</t>
  </si>
  <si>
    <t>Donation - Hamlin Prize</t>
  </si>
  <si>
    <t>Donation Lecture Convention</t>
  </si>
  <si>
    <t>Total Remittance</t>
  </si>
  <si>
    <t>Draw Tickets bought, counterfoils enclosed</t>
  </si>
  <si>
    <t>Using Gift Aid for your donations means The National Honey Show can claim back 25p from HMRC for every £1 that you give.</t>
  </si>
  <si>
    <t>I am a UK Taxpayer</t>
  </si>
  <si>
    <t>Signature:</t>
  </si>
  <si>
    <t>Date:</t>
  </si>
  <si>
    <t>I am a member of</t>
  </si>
  <si>
    <t>Branch / Division</t>
  </si>
  <si>
    <t>Membership &amp; Entry Fees</t>
  </si>
  <si>
    <t>Class No.</t>
  </si>
  <si>
    <t>Official Use only</t>
  </si>
  <si>
    <t>Description of Exhibit</t>
  </si>
  <si>
    <t>Dimensions</t>
  </si>
  <si>
    <t>Buy Back Fee</t>
  </si>
  <si>
    <t>Buy Back</t>
  </si>
  <si>
    <t>Entry Fee</t>
  </si>
  <si>
    <t>I have read and agree to abide by the Rules and Regulations of the Show and accept any decision of the Show Committee as final.</t>
  </si>
  <si>
    <t>PLEASE</t>
  </si>
  <si>
    <t>years</t>
  </si>
  <si>
    <t>Making Payment</t>
  </si>
  <si>
    <t>(Only one County and one Branch to be specified)</t>
  </si>
  <si>
    <t>For Junior Classes 140 to 147</t>
  </si>
  <si>
    <t>State age on 1st day of the 2017 Show:</t>
  </si>
  <si>
    <t>School / Youth Group:</t>
  </si>
  <si>
    <t xml:space="preserve">If you intend to deliver your entries on Thursday morning (see Rule 3b) add a X in this box </t>
  </si>
  <si>
    <t>County</t>
  </si>
  <si>
    <t>Your Personal Details</t>
  </si>
  <si>
    <t>Subscription - Life Member @ £300 or Over 65yrs £180</t>
  </si>
  <si>
    <t>Subscription - Life Member's Partner @ £100 or Over £65yrs £65.00</t>
  </si>
  <si>
    <t>Donation - General Fund</t>
  </si>
  <si>
    <t>To Gift Aid your donation please add a X in the box and sign and date your request</t>
  </si>
  <si>
    <t>Entry Form and Membership/Renewal Application</t>
  </si>
  <si>
    <t>BACS Payment to:</t>
  </si>
  <si>
    <t>Use as Reference:</t>
  </si>
  <si>
    <t>Cheque Payment:</t>
  </si>
  <si>
    <t>The National Honey Show Ltd.</t>
  </si>
  <si>
    <t xml:space="preserve"> 'your last name/ENTRY' when paying by BACS</t>
  </si>
  <si>
    <t xml:space="preserve">            Make cheques payable to:</t>
  </si>
  <si>
    <t>Class Entry Fee</t>
  </si>
  <si>
    <t>Read the rule and regulations carefully</t>
  </si>
  <si>
    <t>Complete one entry form per exhibitor</t>
  </si>
  <si>
    <t>Make sure the correct remittance is paid.</t>
  </si>
  <si>
    <t>Ensure you are a paid up member of the NHS for Classes 151 to 168.</t>
  </si>
  <si>
    <t>Make sure all exhibits are correctly labelled             before delivery to the show.</t>
  </si>
  <si>
    <t>s</t>
  </si>
  <si>
    <t>Read, complete and sign the declaration below</t>
  </si>
  <si>
    <r>
      <t>DECLARATION</t>
    </r>
    <r>
      <rPr>
        <sz val="11"/>
        <color theme="1"/>
        <rFont val="Times New Roman"/>
        <family val="1"/>
      </rPr>
      <t xml:space="preserve">   </t>
    </r>
    <r>
      <rPr>
        <i/>
        <sz val="11"/>
        <color theme="1"/>
        <rFont val="Times New Roman"/>
        <family val="1"/>
      </rPr>
      <t>(This must be completed in full for entires to be valid: Rule 22)</t>
    </r>
  </si>
  <si>
    <t>Total Entry Fees carried over</t>
  </si>
  <si>
    <t>Don't leave your entry to the last minute</t>
  </si>
  <si>
    <t xml:space="preserve"> </t>
  </si>
  <si>
    <t>Mr</t>
  </si>
  <si>
    <t>Mrs</t>
  </si>
  <si>
    <t>Miss</t>
  </si>
  <si>
    <t>Ms</t>
  </si>
  <si>
    <t>Dr</t>
  </si>
  <si>
    <t>Other</t>
  </si>
  <si>
    <t>Twenty four jars of Honey</t>
  </si>
  <si>
    <t>Three jars of Honey (Gift)</t>
  </si>
  <si>
    <t>Two jars clear Honey (Gift)</t>
  </si>
  <si>
    <t>Twelve jars Honey</t>
  </si>
  <si>
    <t>Two jars of Liquid Honey</t>
  </si>
  <si>
    <t>Two jars of Set Honey</t>
  </si>
  <si>
    <t>Two containers of Clear Honey (Gift)</t>
  </si>
  <si>
    <t>Three Beeswax Candles (Gift) up to 35mm dia.</t>
  </si>
  <si>
    <t>Counter Display of extracted Honey,</t>
  </si>
  <si>
    <t>Two Jars of Light Honey</t>
  </si>
  <si>
    <t>Two Jars of Medium Honey</t>
  </si>
  <si>
    <t>Two Jars of Dark Honey</t>
  </si>
  <si>
    <t>Two Jars of Chunk Honey</t>
  </si>
  <si>
    <t>Two Jars of Ling Heather Honey</t>
  </si>
  <si>
    <t>Two Jars of Soft Set Honey</t>
  </si>
  <si>
    <t>Two Jars of Naturally Crystallised Honey</t>
  </si>
  <si>
    <t>Six Jars Honey Produced by a Branch Apiary</t>
  </si>
  <si>
    <t>Two Square of Sections Ling Heather Honey</t>
  </si>
  <si>
    <t>Two Square Sections</t>
  </si>
  <si>
    <t>Two Square Sections free from Ling Heather</t>
  </si>
  <si>
    <t>Two Round Sections</t>
  </si>
  <si>
    <t>One Frame of Honey suitable for extraction</t>
  </si>
  <si>
    <t>One Frame Ling Heather Honey</t>
  </si>
  <si>
    <t>Container of Cut Comb, free from Ling Heather</t>
  </si>
  <si>
    <t>Container of Cut Comb, Ling Heather</t>
  </si>
  <si>
    <t>One Piece beeswax at least 454g</t>
  </si>
  <si>
    <t>One Piece of Commercial Beeswax</t>
  </si>
  <si>
    <t>Three Plain moulded Beeswax Candles up to 38mm</t>
  </si>
  <si>
    <t>Three Plain moulded Beeswax Candles over 38mm</t>
  </si>
  <si>
    <t>Three non-moulded Beeswax Candles</t>
  </si>
  <si>
    <t>Two Decorative rolled Beeswax Candles</t>
  </si>
  <si>
    <t>Two moulded Beeswax Models</t>
  </si>
  <si>
    <t>One Beeswax Model, not moulded</t>
  </si>
  <si>
    <t>Display of Beeswax Flowers</t>
  </si>
  <si>
    <t>Display of beeswax</t>
  </si>
  <si>
    <t>Mead, Dry (one bottle)</t>
  </si>
  <si>
    <t>Mead, Sweet (one bottle)</t>
  </si>
  <si>
    <t>Two Bottles Mead, One dry, One sweet</t>
  </si>
  <si>
    <t>One bottle of Metheglin or Hippocras</t>
  </si>
  <si>
    <t>One bottle of Melomel or Pyment</t>
  </si>
  <si>
    <t>One bottle of Cyser</t>
  </si>
  <si>
    <t>Honey Beer 3 bottles or cans</t>
  </si>
  <si>
    <t>Honey Beer 2 Bottles</t>
  </si>
  <si>
    <t>Display of Home-produced Products</t>
  </si>
  <si>
    <t>An attractive Model incorporating Honey for Sale</t>
  </si>
  <si>
    <t>Honey Label</t>
  </si>
  <si>
    <t>Any interesting or instructive Exhibit</t>
  </si>
  <si>
    <t>Decorative or Artistic Exhibit except Needlecraft</t>
  </si>
  <si>
    <t>Commissioned Decorative or Artistic Exhibit</t>
  </si>
  <si>
    <t>Decorative or Artistic Exhibit of Needlecraft</t>
  </si>
  <si>
    <t>A Practical Invention related to bees or beekeeping</t>
  </si>
  <si>
    <t>Skep made by Exhibitor</t>
  </si>
  <si>
    <t>Photomicrograph in colour or black/white</t>
  </si>
  <si>
    <t>Colour Print, not close up</t>
  </si>
  <si>
    <t>Colour Print, Close-up or Macro</t>
  </si>
  <si>
    <t>Black and white Print</t>
  </si>
  <si>
    <t>Set of Digital Images 'Brood Diseases'</t>
  </si>
  <si>
    <t>Video or DVD on a Beekeeping Subject</t>
  </si>
  <si>
    <t>One Microscope Slide</t>
  </si>
  <si>
    <t>Two Jars of Light Honey (gift)</t>
  </si>
  <si>
    <t>Two Jars of Medium Honey (gift)</t>
  </si>
  <si>
    <t>Two Jars of Dark Honey (gift)</t>
  </si>
  <si>
    <t>Two Jars of Ling Heather (gift)</t>
  </si>
  <si>
    <t>Two Jars of Naturally Crystallised Honey (gift)</t>
  </si>
  <si>
    <t>Two Jars of Soft Set Honey (gift)</t>
  </si>
  <si>
    <t>One Honey Section (gift)</t>
  </si>
  <si>
    <t>Container of Cut Comb, labelled as for sale (gift)</t>
  </si>
  <si>
    <t>Six 227g Jars Dark or Ling Heather Honey (gift)</t>
  </si>
  <si>
    <t>Six 28g Beeswax Blocks (gift)</t>
  </si>
  <si>
    <t>Three Ornamental moulded Beeswax Candles (gift)</t>
  </si>
  <si>
    <t>Decorated Honey Sponge (gift)</t>
  </si>
  <si>
    <t>Honey Fruit Cake (gift)</t>
  </si>
  <si>
    <t>Lemon Honey Cake (gift)</t>
  </si>
  <si>
    <t>Tray Bake (gift)</t>
  </si>
  <si>
    <t>Six Small Honey Biscuits or Cookies (gift)</t>
  </si>
  <si>
    <t>Box of Honey Sweets and/or Chocolates (gift)</t>
  </si>
  <si>
    <t>Two jars of Honey Marmelade (gift)</t>
  </si>
  <si>
    <t>One bottle of Honey Vinegar (gift)</t>
  </si>
  <si>
    <t>Two Jars of Honey produced by a School Apiary</t>
  </si>
  <si>
    <t>Composite Class for Schools</t>
  </si>
  <si>
    <t>1 Jar Clear and 1 Jar Set Honey</t>
  </si>
  <si>
    <t>One Jar Liquid Honey (Gift)</t>
  </si>
  <si>
    <t>One Jar Light or Medium Honey (Gift)</t>
  </si>
  <si>
    <t>One Jar Dark Honey (Gift)</t>
  </si>
  <si>
    <t>One Jar Naturally Crystallised Honey (Gift)</t>
  </si>
  <si>
    <t>One Jar Clear Honey (Gift)</t>
  </si>
  <si>
    <t>One Jar Honey (Gift)</t>
  </si>
  <si>
    <t>Two jars Liquid Honey</t>
  </si>
  <si>
    <t>Two jars Naturally Crystallised or Soft Set Honey</t>
  </si>
  <si>
    <t>Nine Jars and One shallow Frame of Honey</t>
  </si>
  <si>
    <t>Display of Honey with Beeswax &amp;/or Mead</t>
  </si>
  <si>
    <t>A 'For Sale' Display of Honey &amp; Beeswax Products</t>
  </si>
  <si>
    <t xml:space="preserve">B.B.K.A. Essay </t>
  </si>
  <si>
    <t>Artistic, Decorative, Interesting Exhibit Under 8yrs</t>
  </si>
  <si>
    <t>Artistic, Decorative, Interesting Exhibit Under 16yrs</t>
  </si>
  <si>
    <t>An Illustrated Beekeeping Notebook</t>
  </si>
  <si>
    <t xml:space="preserve">An exhibition of Beecraft by Junior Schools </t>
  </si>
  <si>
    <t>An exhibition of Beecraft by Senior Schools</t>
  </si>
  <si>
    <t>One Jar, Naturally Crystallised/Soft Set (Gift)</t>
  </si>
  <si>
    <t>Dimensions required</t>
  </si>
  <si>
    <r>
      <t xml:space="preserve">Any queries in relation to your entries should be made to the Entries' Secretary,                                                    </t>
    </r>
    <r>
      <rPr>
        <b/>
        <u/>
        <sz val="11"/>
        <color theme="1"/>
        <rFont val="Times New Roman"/>
        <family val="1"/>
      </rPr>
      <t>entries@honeyshow.co.uk</t>
    </r>
  </si>
  <si>
    <t>Mrs J. Tinsey, at the address below or email</t>
  </si>
  <si>
    <t xml:space="preserve"> entries@honeyshow.co.uk</t>
  </si>
  <si>
    <r>
      <t xml:space="preserve">Two jars clear Honey </t>
    </r>
    <r>
      <rPr>
        <b/>
        <sz val="11"/>
        <color theme="1"/>
        <rFont val="Calibri"/>
        <family val="2"/>
        <scheme val="minor"/>
      </rPr>
      <t>(Gift)</t>
    </r>
  </si>
  <si>
    <r>
      <t xml:space="preserve">Three jars of Honey </t>
    </r>
    <r>
      <rPr>
        <b/>
        <sz val="11"/>
        <color theme="1"/>
        <rFont val="Calibri"/>
        <family val="2"/>
        <scheme val="minor"/>
      </rPr>
      <t>(Gift)</t>
    </r>
  </si>
  <si>
    <t>Buy Back (x)</t>
  </si>
  <si>
    <r>
      <rPr>
        <b/>
        <sz val="11"/>
        <color theme="1"/>
        <rFont val="Calibri"/>
        <family val="2"/>
        <scheme val="minor"/>
      </rPr>
      <t xml:space="preserve">(Kent) </t>
    </r>
    <r>
      <rPr>
        <sz val="11"/>
        <color theme="1"/>
        <rFont val="Calibri"/>
        <family val="2"/>
        <scheme val="minor"/>
      </rPr>
      <t xml:space="preserve">Two Jars Light Honey </t>
    </r>
  </si>
  <si>
    <r>
      <rPr>
        <b/>
        <sz val="11"/>
        <color theme="1"/>
        <rFont val="Calibri"/>
        <family val="2"/>
        <scheme val="minor"/>
      </rPr>
      <t xml:space="preserve">(Kent) </t>
    </r>
    <r>
      <rPr>
        <sz val="11"/>
        <color theme="1"/>
        <rFont val="Calibri"/>
        <family val="2"/>
        <scheme val="minor"/>
      </rPr>
      <t xml:space="preserve">Two Jars Medium Honey </t>
    </r>
  </si>
  <si>
    <r>
      <rPr>
        <b/>
        <sz val="11"/>
        <color theme="1"/>
        <rFont val="Calibri"/>
        <family val="2"/>
        <scheme val="minor"/>
      </rPr>
      <t xml:space="preserve">(Kent) </t>
    </r>
    <r>
      <rPr>
        <sz val="11"/>
        <color theme="1"/>
        <rFont val="Calibri"/>
        <family val="2"/>
        <scheme val="minor"/>
      </rPr>
      <t xml:space="preserve">Two Jars Dark Honey </t>
    </r>
  </si>
  <si>
    <r>
      <rPr>
        <b/>
        <sz val="11"/>
        <color theme="1"/>
        <rFont val="Calibri"/>
        <family val="2"/>
        <scheme val="minor"/>
      </rPr>
      <t xml:space="preserve">(Kent) </t>
    </r>
    <r>
      <rPr>
        <sz val="11"/>
        <color theme="1"/>
        <rFont val="Calibri"/>
        <family val="2"/>
        <scheme val="minor"/>
      </rPr>
      <t xml:space="preserve">Two Containers of Cut Comb, free from Ling </t>
    </r>
  </si>
  <si>
    <t xml:space="preserve">(Kent) One Frame of Honey suitable for extracting </t>
  </si>
  <si>
    <t xml:space="preserve">(Kent) One piece of beeswax </t>
  </si>
  <si>
    <t xml:space="preserve">(Kent) Six 28 g blocks of Beeswax </t>
  </si>
  <si>
    <t xml:space="preserve">(Kent) Dry Mead, (one bottle) </t>
  </si>
  <si>
    <t>(Kent) Sweet Mead, (one bottle)</t>
  </si>
  <si>
    <t>(Kent) One Jar Liquid Honey (Gift)</t>
  </si>
  <si>
    <t>(Kent) Two Jars Honey (Novice)</t>
  </si>
  <si>
    <t>(Surry) Two Jars Light Honey</t>
  </si>
  <si>
    <t>(Surry) Two Jars Medium Honey</t>
  </si>
  <si>
    <t>(Surry) Two Jars Dark Honey</t>
  </si>
  <si>
    <t>(Surry) Two Jars Natural Crystallised/Soft Set Honey</t>
  </si>
  <si>
    <t>(Surry) Two Jars of Liquid Honey, any one colour</t>
  </si>
  <si>
    <t>(Surry) Three Matched Pairs of Jars of Honey</t>
  </si>
  <si>
    <t>(Surry) Two Containers Cut Comb, (free from Ling)</t>
  </si>
  <si>
    <t>(Surry) One Frame of Honey suitable for extracting</t>
  </si>
  <si>
    <t>(Kent) One Jar, Natural Crystallised/Soft Set (Gift)</t>
  </si>
  <si>
    <r>
      <rPr>
        <b/>
        <sz val="11"/>
        <color theme="1"/>
        <rFont val="Calibri"/>
        <family val="2"/>
        <scheme val="minor"/>
      </rPr>
      <t xml:space="preserve">(Kent) </t>
    </r>
    <r>
      <rPr>
        <sz val="11"/>
        <color theme="1"/>
        <rFont val="Calibri"/>
        <family val="2"/>
        <scheme val="minor"/>
      </rPr>
      <t xml:space="preserve">Two Jars Natural crystallised/Soft Set Honey </t>
    </r>
  </si>
  <si>
    <t>(Surry) One piece of beeswax 425 - 480g</t>
  </si>
  <si>
    <t>(Surry) 8 or 16 pieces of moulded beeswax</t>
  </si>
  <si>
    <t>(Surry) One Bottle Mead</t>
  </si>
  <si>
    <t>(Surry) One Jar Light or Medium Honey (Gift)</t>
  </si>
  <si>
    <t>(Surry) One Jar Dark Honey (Gift)</t>
  </si>
  <si>
    <t>(Surry) One Jar Naturally Crystallised Honey (Gift)</t>
  </si>
  <si>
    <t>(Sussex) Two Jars Light Honey</t>
  </si>
  <si>
    <t>(Sussex) Two Jars Medium Honey</t>
  </si>
  <si>
    <t>(Sussex) Two Jars Dark Honey</t>
  </si>
  <si>
    <t>(Sussex) Two Jars Naturally Crystallised Honey</t>
  </si>
  <si>
    <t>(Sussex) Two Jars Soft Set Honey</t>
  </si>
  <si>
    <t>(Sussex) Two Containers of Cut Comb</t>
  </si>
  <si>
    <t>(Sussex) One Frame of Honey suitable for extracting</t>
  </si>
  <si>
    <t>(Sussex) One Jar Clear Honey (Gift)</t>
  </si>
  <si>
    <t>(Sussex) One plain moulded piece of beeswax</t>
  </si>
  <si>
    <t>(Sussex) Six 28g (1oz blocks) Beeswax</t>
  </si>
  <si>
    <t>(Sussex) One Bottle Mead or Metheglin</t>
  </si>
  <si>
    <t>(Sussex) Two Jars Honey (Novice)</t>
  </si>
  <si>
    <t>(Essex) One Shallow Frame suitable for Extracting</t>
  </si>
  <si>
    <t>(Essex) Two Jars Light Honey</t>
  </si>
  <si>
    <t>(Essex) Two Jars Medium Honey</t>
  </si>
  <si>
    <t>(Essex) Two Jars Dark Honey</t>
  </si>
  <si>
    <t>(Essex) Three Jars of different types of Honey</t>
  </si>
  <si>
    <t>(Essex) Two Jars Chunk Honey</t>
  </si>
  <si>
    <t>(Essex) One Jar Liquid Honey (Gift)</t>
  </si>
  <si>
    <t>(Essex) One piece of beeswax</t>
  </si>
  <si>
    <t>(Essex) Three Beeswax Candles made by moulding</t>
  </si>
  <si>
    <t>(Essex) Three Beeswax Candles, not moulded.</t>
  </si>
  <si>
    <t>(Essex) Dry Mead, one Bottle</t>
  </si>
  <si>
    <t>(Essex) Sweet Mead, one Bottle</t>
  </si>
  <si>
    <t>(Middlesex) Two Jars Light Honey</t>
  </si>
  <si>
    <t>(Middlesex) Two Jars Medium Honey</t>
  </si>
  <si>
    <t>(Middlesex) Two Jars Dark Honey</t>
  </si>
  <si>
    <t>(Middlesex) Two Jars Naturally Crystallised Honey</t>
  </si>
  <si>
    <t>(Middlesex) Two Jars Chunk Honey</t>
  </si>
  <si>
    <t>(Middlesex) One Frame Suitable for extracting</t>
  </si>
  <si>
    <t>(Middlesex) One container of Cut Comb</t>
  </si>
  <si>
    <t>(Middlesex) One Jar Honey (Gift)</t>
  </si>
  <si>
    <t>(Middlesex) One piece of beeswax 200-255g</t>
  </si>
  <si>
    <t>(Middlesex) Three 28g Blocks Beeswax</t>
  </si>
  <si>
    <t>(Middlesex) Dry Mead, one Bottle</t>
  </si>
  <si>
    <t>(Middlesex) Sweet Mead, one bottle</t>
  </si>
  <si>
    <t>(Middlesex) Three Dipped Candles</t>
  </si>
  <si>
    <t>(Middlesex) Three Moulded Candles</t>
  </si>
  <si>
    <t>(London) Two jars of Light or Medium Honey</t>
  </si>
  <si>
    <t>(London) One Jar Liquid Honey</t>
  </si>
  <si>
    <t>(Bucks) Two Jars Light Honey</t>
  </si>
  <si>
    <t>(Bucks) Two Jars Medium Honey</t>
  </si>
  <si>
    <t>(Bucks) Two Jars Dark Honey</t>
  </si>
  <si>
    <t>(Bucks) Two Jars Naturally Crystallised Honey</t>
  </si>
  <si>
    <t>(Bucks) Two Jars Soft Set Honey</t>
  </si>
  <si>
    <t>(Bucks) One jar liquid honey</t>
  </si>
  <si>
    <t>(Bucks) One Frame Honey for Extraction/Cut Comb</t>
  </si>
  <si>
    <t>(Bucks) Dry Mead, one Bottle</t>
  </si>
  <si>
    <t>(Bucks) Sweet Mead, one Bottle</t>
  </si>
  <si>
    <t>(Bucks) One piece of beeswax</t>
  </si>
  <si>
    <t>(Bucks) Two Matching Beeswax Candles</t>
  </si>
  <si>
    <t>(London)Two jars natural crystallised/soft set honey</t>
  </si>
  <si>
    <t>(Essex) Two Jars Natural Crystallised/Soft Set Honey</t>
  </si>
  <si>
    <t>(Essex) One Container Cut Comb, (NoLing Heather)</t>
  </si>
  <si>
    <t>For Junior Classes 142, 144, 146 state the name of the School or Youth Group</t>
  </si>
  <si>
    <t>Are you a member of The National Honey Show</t>
  </si>
  <si>
    <t>Yes</t>
  </si>
  <si>
    <t>No</t>
  </si>
  <si>
    <t>Dimensions  Width x Depth           (in millimeters)</t>
  </si>
  <si>
    <t>Honey Banana Cake (gift)</t>
  </si>
  <si>
    <r>
      <t xml:space="preserve">2 Jars of Naturally Crystallised Honey </t>
    </r>
    <r>
      <rPr>
        <b/>
        <sz val="9"/>
        <color theme="1"/>
        <rFont val="Arial"/>
        <family val="2"/>
      </rPr>
      <t>(NHS members only)</t>
    </r>
  </si>
  <si>
    <r>
      <t xml:space="preserve">1 Section Free from Ling Heather </t>
    </r>
    <r>
      <rPr>
        <b/>
        <sz val="9"/>
        <color theme="1"/>
        <rFont val="Arial"/>
        <family val="2"/>
      </rPr>
      <t>(NHS members only)</t>
    </r>
  </si>
  <si>
    <r>
      <t xml:space="preserve">1 Section Ling Heather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</si>
  <si>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2 Containers of Cut Comb, no Ling </t>
    </r>
    <r>
      <rPr>
        <b/>
        <sz val="9"/>
        <color theme="1"/>
        <rFont val="Arial"/>
        <family val="2"/>
      </rPr>
      <t>(NHS members only)</t>
    </r>
  </si>
  <si>
    <r>
      <t xml:space="preserve">1 piece of beeswax 200-255g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</si>
  <si>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1 Frame of honey, any source.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</si>
  <si>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2 Jars of Ling blend Naturally Crystal. </t>
    </r>
    <r>
      <rPr>
        <b/>
        <sz val="9"/>
        <color theme="1"/>
        <rFont val="Arial"/>
        <family val="2"/>
      </rPr>
      <t>(NHS members only)</t>
    </r>
  </si>
  <si>
    <r>
      <t xml:space="preserve">2 Jars of Soft Set Honey </t>
    </r>
    <r>
      <rPr>
        <b/>
        <sz val="11"/>
        <color theme="1"/>
        <rFont val="Calibri"/>
        <family val="2"/>
        <scheme val="minor"/>
      </rPr>
      <t>(NHS member only)</t>
    </r>
  </si>
  <si>
    <r>
      <t xml:space="preserve">2 Jars of Ling Heather Honey </t>
    </r>
    <r>
      <rPr>
        <b/>
        <sz val="9"/>
        <color theme="1"/>
        <rFont val="Arial"/>
        <family val="2"/>
      </rPr>
      <t>(NHS member only)</t>
    </r>
  </si>
  <si>
    <r>
      <t xml:space="preserve">2 Jars of Dark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</si>
  <si>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2 Jars of Medium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</si>
  <si>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2 Jars of Light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</si>
  <si>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1 bottle Dry Mead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</si>
  <si>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1 bottle Sweet Mead </t>
    </r>
    <r>
      <rPr>
        <b/>
        <sz val="11"/>
        <color theme="1"/>
        <rFont val="Calibri"/>
        <family val="2"/>
        <scheme val="minor"/>
      </rPr>
      <t>(NHS members only)</t>
    </r>
  </si>
  <si>
    <r>
      <rPr>
        <b/>
        <sz val="11"/>
        <color theme="1"/>
        <rFont val="Calibri"/>
        <family val="2"/>
        <scheme val="minor"/>
      </rPr>
      <t>(Kent) 2</t>
    </r>
    <r>
      <rPr>
        <sz val="11"/>
        <color theme="1"/>
        <rFont val="Calibri"/>
        <family val="2"/>
        <scheme val="minor"/>
      </rPr>
      <t xml:space="preserve"> Containers of Cut Comb, free from Ling </t>
    </r>
  </si>
  <si>
    <t>(Surrey) Two Jars Light Honey</t>
  </si>
  <si>
    <t>(Surrey) Two Jars Medium Honey</t>
  </si>
  <si>
    <t>(Surrey) Two Jars Dark Honey</t>
  </si>
  <si>
    <t>(Surrey) Two Jars Natural Crystallised/Soft Set Honey</t>
  </si>
  <si>
    <t>(Surrey) Two Jars of Liquid Honey, any one colour</t>
  </si>
  <si>
    <t>(Surrey) Three Matched Pairs of Jars of Honey</t>
  </si>
  <si>
    <t>(Surrey) Two Containers Cut Comb, (free from Ling)</t>
  </si>
  <si>
    <t>(Surrey) One Frame of Honey suitable for extracting</t>
  </si>
  <si>
    <t>(Surrey) One piece of beeswax 425 - 480g</t>
  </si>
  <si>
    <t>(Surrey) 8 or 16 pieces of moulded beeswax</t>
  </si>
  <si>
    <t>(Surrey) One Bottle Mead</t>
  </si>
  <si>
    <t>(Surrey) One Jar Light or Medium Honey (Gift)</t>
  </si>
  <si>
    <t>(Surrey) One Jar Dark Honey (Gift)</t>
  </si>
  <si>
    <t>(Surrey) One Jar Naturally Crystallised Honey (Gift)</t>
  </si>
  <si>
    <t>Two containers of Clear Honey (gift)</t>
  </si>
  <si>
    <t>Three Beeswax Candles up to 35mm dia. (gift)</t>
  </si>
  <si>
    <t>(National Trust) 2 jars Liquid Honey</t>
  </si>
  <si>
    <t>(National Trust) 2 jars Naturally Crystall. or Soft Set Honey</t>
  </si>
  <si>
    <r>
      <t xml:space="preserve">Complete this form on line and then submit it the Entries' Secretary at the above email, to arrive for </t>
    </r>
    <r>
      <rPr>
        <u/>
        <sz val="10"/>
        <color theme="1"/>
        <rFont val="Times New Roman"/>
        <family val="1"/>
      </rPr>
      <t>Classes 95 to 102 by 15th September 2017.</t>
    </r>
    <r>
      <rPr>
        <sz val="10"/>
        <color theme="1"/>
        <rFont val="Times New Roman"/>
        <family val="1"/>
      </rPr>
      <t xml:space="preserve"> Late entries for these classes are not permitted. Entries for all other classes to arrive by 9th October 2017; entries after this date may still be accepted up to 16th October 2017 provided a late entry fee is paid. Pay by BACS, details below.</t>
    </r>
  </si>
  <si>
    <r>
      <t xml:space="preserve">CAF Bank,       </t>
    </r>
    <r>
      <rPr>
        <sz val="9.5"/>
        <color theme="1"/>
        <rFont val="Calibri"/>
        <family val="2"/>
        <scheme val="minor"/>
      </rPr>
      <t xml:space="preserve">Sort code: </t>
    </r>
    <r>
      <rPr>
        <sz val="11"/>
        <color theme="1"/>
        <rFont val="Calibri"/>
        <family val="2"/>
        <scheme val="minor"/>
      </rPr>
      <t xml:space="preserve"> 40-52-40,       </t>
    </r>
    <r>
      <rPr>
        <sz val="9.5"/>
        <color theme="1"/>
        <rFont val="Calibri"/>
        <family val="2"/>
        <scheme val="minor"/>
      </rPr>
      <t xml:space="preserve"> A/C: </t>
    </r>
    <r>
      <rPr>
        <sz val="11"/>
        <color theme="1"/>
        <rFont val="Calibri"/>
        <family val="2"/>
        <scheme val="minor"/>
      </rPr>
      <t xml:space="preserve"> 00008064</t>
    </r>
  </si>
  <si>
    <t>Title</t>
  </si>
  <si>
    <t>NHSmember</t>
  </si>
  <si>
    <t>Member</t>
  </si>
  <si>
    <t>Nonmembers</t>
  </si>
  <si>
    <t>Tinsey</t>
  </si>
  <si>
    <t>Buy_backs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</si>
</sst>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Wingdings"/>
      <charset val="2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6.5"/>
      <color rgb="FFFF0000"/>
      <name val="Bodoni MT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3" borderId="0" xfId="0" applyFill="1"/>
    <xf numFmtId="0" fontId="0" fillId="3" borderId="0" xfId="0" applyFill="1" applyAlignment="1">
      <alignment vertical="top"/>
    </xf>
    <xf numFmtId="0" fontId="8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/>
    <xf numFmtId="49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49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/>
    <xf numFmtId="0" fontId="2" fillId="3" borderId="2" xfId="0" applyFont="1" applyFill="1" applyBorder="1" applyAlignment="1" applyProtection="1"/>
    <xf numFmtId="0" fontId="0" fillId="3" borderId="0" xfId="0" applyFill="1" applyAlignment="1" applyProtection="1"/>
    <xf numFmtId="0" fontId="0" fillId="3" borderId="2" xfId="0" applyFill="1" applyBorder="1" applyAlignment="1" applyProtection="1"/>
    <xf numFmtId="0" fontId="3" fillId="5" borderId="2" xfId="0" applyFont="1" applyFill="1" applyBorder="1" applyAlignment="1" applyProtection="1">
      <alignment horizontal="center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/>
    <xf numFmtId="0" fontId="29" fillId="0" borderId="0" xfId="0" applyFont="1"/>
    <xf numFmtId="164" fontId="23" fillId="3" borderId="20" xfId="0" applyNumberFormat="1" applyFont="1" applyFill="1" applyBorder="1" applyAlignment="1" applyProtection="1">
      <alignment horizontal="center" vertical="center"/>
    </xf>
    <xf numFmtId="164" fontId="23" fillId="3" borderId="21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64" fontId="25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2" fillId="2" borderId="20" xfId="0" applyFont="1" applyFill="1" applyBorder="1" applyAlignment="1" applyProtection="1">
      <alignment horizontal="right" vertical="center"/>
    </xf>
    <xf numFmtId="0" fontId="2" fillId="2" borderId="22" xfId="0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right" vertical="center"/>
    </xf>
    <xf numFmtId="0" fontId="22" fillId="4" borderId="20" xfId="0" applyNumberFormat="1" applyFont="1" applyFill="1" applyBorder="1" applyAlignment="1" applyProtection="1">
      <alignment horizontal="center" vertical="center" wrapText="1"/>
    </xf>
    <xf numFmtId="0" fontId="22" fillId="4" borderId="21" xfId="0" applyNumberFormat="1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left" vertical="center"/>
    </xf>
    <xf numFmtId="0" fontId="24" fillId="3" borderId="1" xfId="2" applyFont="1" applyFill="1" applyBorder="1" applyAlignment="1" applyProtection="1">
      <alignment horizontal="center" vertical="center"/>
      <protection locked="0"/>
    </xf>
    <xf numFmtId="164" fontId="20" fillId="3" borderId="1" xfId="0" applyNumberFormat="1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 applyProtection="1">
      <alignment horizontal="center" vertical="center"/>
    </xf>
    <xf numFmtId="14" fontId="20" fillId="3" borderId="8" xfId="0" applyNumberFormat="1" applyFont="1" applyFill="1" applyBorder="1" applyAlignment="1" applyProtection="1">
      <alignment horizontal="center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top" wrapText="1"/>
    </xf>
    <xf numFmtId="0" fontId="1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0" xfId="0" applyFill="1" applyProtection="1"/>
    <xf numFmtId="0" fontId="0" fillId="3" borderId="5" xfId="0" applyFill="1" applyBorder="1" applyProtection="1"/>
    <xf numFmtId="0" fontId="0" fillId="3" borderId="17" xfId="0" applyFill="1" applyBorder="1" applyProtection="1"/>
    <xf numFmtId="0" fontId="2" fillId="3" borderId="0" xfId="0" applyFont="1" applyFill="1" applyAlignment="1" applyProtection="1">
      <alignment horizontal="center" vertical="top"/>
    </xf>
    <xf numFmtId="0" fontId="0" fillId="3" borderId="17" xfId="0" applyFill="1" applyBorder="1" applyAlignment="1" applyProtection="1">
      <alignment vertical="center"/>
    </xf>
    <xf numFmtId="0" fontId="0" fillId="3" borderId="18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horizontal="center"/>
    </xf>
    <xf numFmtId="0" fontId="0" fillId="3" borderId="16" xfId="0" quotePrefix="1" applyFill="1" applyBorder="1" applyAlignment="1" applyProtection="1">
      <alignment horizontal="center"/>
    </xf>
    <xf numFmtId="0" fontId="0" fillId="3" borderId="17" xfId="0" quotePrefix="1" applyFill="1" applyBorder="1" applyAlignment="1" applyProtection="1">
      <alignment horizontal="center"/>
    </xf>
    <xf numFmtId="0" fontId="0" fillId="3" borderId="14" xfId="0" applyFill="1" applyBorder="1" applyProtection="1"/>
    <xf numFmtId="0" fontId="0" fillId="3" borderId="16" xfId="0" applyFill="1" applyBorder="1" applyProtection="1"/>
    <xf numFmtId="0" fontId="2" fillId="3" borderId="19" xfId="0" applyFont="1" applyFill="1" applyBorder="1" applyAlignment="1" applyProtection="1">
      <alignment horizontal="center"/>
    </xf>
    <xf numFmtId="0" fontId="10" fillId="3" borderId="17" xfId="0" quotePrefix="1" applyFont="1" applyFill="1" applyBorder="1" applyAlignment="1" applyProtection="1">
      <alignment vertical="center"/>
    </xf>
    <xf numFmtId="0" fontId="10" fillId="3" borderId="18" xfId="0" quotePrefix="1" applyFont="1" applyFill="1" applyBorder="1" applyAlignment="1" applyProtection="1">
      <alignment vertical="center"/>
    </xf>
    <xf numFmtId="0" fontId="0" fillId="2" borderId="6" xfId="0" applyFill="1" applyBorder="1" applyProtection="1"/>
    <xf numFmtId="0" fontId="0" fillId="2" borderId="2" xfId="0" applyFill="1" applyBorder="1" applyProtection="1"/>
    <xf numFmtId="0" fontId="0" fillId="2" borderId="9" xfId="0" applyFill="1" applyBorder="1" applyProtection="1"/>
    <xf numFmtId="0" fontId="2" fillId="3" borderId="0" xfId="0" applyFont="1" applyFill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right" vertical="top" wrapText="1"/>
    </xf>
    <xf numFmtId="0" fontId="14" fillId="3" borderId="0" xfId="1" applyFill="1" applyAlignment="1" applyProtection="1">
      <alignment vertical="top" wrapText="1"/>
    </xf>
    <xf numFmtId="0" fontId="0" fillId="3" borderId="8" xfId="0" applyFill="1" applyBorder="1" applyProtection="1"/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/>
    </xf>
    <xf numFmtId="0" fontId="0" fillId="2" borderId="1" xfId="0" applyFill="1" applyBorder="1" applyProtection="1"/>
    <xf numFmtId="0" fontId="13" fillId="3" borderId="8" xfId="0" applyFont="1" applyFill="1" applyBorder="1" applyAlignment="1" applyProtection="1">
      <alignment horizontal="center"/>
      <protection locked="0"/>
    </xf>
    <xf numFmtId="0" fontId="20" fillId="3" borderId="8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/>
    <xf numFmtId="0" fontId="20" fillId="3" borderId="0" xfId="0" applyFont="1" applyFill="1" applyBorder="1" applyAlignment="1" applyProtection="1">
      <alignment horizontal="center"/>
      <protection locked="0"/>
    </xf>
    <xf numFmtId="0" fontId="21" fillId="3" borderId="0" xfId="1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/>
    </xf>
    <xf numFmtId="164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vertical="top"/>
    </xf>
    <xf numFmtId="0" fontId="12" fillId="3" borderId="8" xfId="0" applyFont="1" applyFill="1" applyBorder="1" applyAlignment="1" applyProtection="1">
      <alignment horizontal="center"/>
      <protection locked="0"/>
    </xf>
    <xf numFmtId="49" fontId="20" fillId="3" borderId="0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5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21" xfId="0" applyFont="1" applyFill="1" applyBorder="1" applyAlignment="1" applyProtection="1">
      <alignment horizontal="right" vertical="center"/>
    </xf>
    <xf numFmtId="14" fontId="20" fillId="3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 vertical="center"/>
    </xf>
    <xf numFmtId="164" fontId="20" fillId="3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19" fillId="5" borderId="3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</cellXfs>
  <cellStyles count="3">
    <cellStyle name="Explanatory Text" xfId="2" builtinId="53"/>
    <cellStyle name="Hyperlink" xfId="1" builtinId="8"/>
    <cellStyle name="Normal" xfId="0" builtinId="0"/>
  </cellStyles>
  <dxfs count="1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;;;"/>
    </dxf>
    <dxf>
      <font>
        <color theme="0"/>
      </font>
      <numFmt numFmtId="165" formatCode=";;;"/>
      <fill>
        <patternFill>
          <bgColor theme="0"/>
        </patternFill>
      </fill>
    </dxf>
    <dxf>
      <font>
        <b/>
        <i val="0"/>
        <color rgb="FF0066FF"/>
      </font>
    </dxf>
    <dxf>
      <font>
        <color rgb="FFFF0000"/>
      </font>
      <numFmt numFmtId="165" formatCode=";;;"/>
      <fill>
        <patternFill patternType="none">
          <bgColor auto="1"/>
        </patternFill>
      </fill>
    </dxf>
    <dxf>
      <numFmt numFmtId="165" formatCode=";;;"/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60960</xdr:rowOff>
    </xdr:from>
    <xdr:to>
      <xdr:col>3</xdr:col>
      <xdr:colOff>289631</xdr:colOff>
      <xdr:row>4</xdr:row>
      <xdr:rowOff>214957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0960"/>
          <a:ext cx="823031" cy="847417"/>
        </a:xfrm>
        <a:prstGeom prst="rect">
          <a:avLst/>
        </a:prstGeom>
      </xdr:spPr>
    </xdr:pic>
    <xdr:clientData/>
  </xdr:twoCellAnchor>
  <xdr:twoCellAnchor editAs="oneCell">
    <xdr:from>
      <xdr:col>1</xdr:col>
      <xdr:colOff>48148</xdr:colOff>
      <xdr:row>50</xdr:row>
      <xdr:rowOff>43206</xdr:rowOff>
    </xdr:from>
    <xdr:to>
      <xdr:col>3</xdr:col>
      <xdr:colOff>287010</xdr:colOff>
      <xdr:row>50</xdr:row>
      <xdr:rowOff>342900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688" y="8387106"/>
          <a:ext cx="871322" cy="29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view="pageLayout" zoomScaleNormal="100" workbookViewId="0">
      <selection activeCell="E8" sqref="E8:I8"/>
    </sheetView>
  </sheetViews>
  <sheetFormatPr defaultColWidth="8.88671875" defaultRowHeight="14.4" x14ac:dyDescent="0.3"/>
  <cols>
    <col min="1" max="1" width="1.77734375" style="4" customWidth="1"/>
    <col min="2" max="2" width="6" style="4" customWidth="1"/>
    <col min="3" max="3" width="2.88671875" style="4" customWidth="1"/>
    <col min="4" max="4" width="6" style="4" customWidth="1"/>
    <col min="5" max="5" width="10" style="4" customWidth="1"/>
    <col min="6" max="6" width="21.109375" style="4" customWidth="1"/>
    <col min="7" max="7" width="5" style="4" customWidth="1"/>
    <col min="8" max="8" width="4.88671875" style="4" customWidth="1"/>
    <col min="9" max="11" width="5" style="4" customWidth="1"/>
    <col min="12" max="12" width="4.44140625" style="4" customWidth="1"/>
    <col min="13" max="13" width="5" style="4" customWidth="1"/>
    <col min="14" max="16" width="4.44140625" style="4" customWidth="1"/>
    <col min="17" max="17" width="1.77734375" style="4" customWidth="1"/>
    <col min="18" max="16384" width="8.88671875" style="4"/>
  </cols>
  <sheetData>
    <row r="1" spans="1:17" ht="20.399999999999999" customHeight="1" x14ac:dyDescent="0.3">
      <c r="A1" s="65"/>
      <c r="B1" s="65"/>
      <c r="C1" s="65"/>
      <c r="D1" s="65"/>
      <c r="E1" s="109" t="s">
        <v>49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65"/>
    </row>
    <row r="2" spans="1:17" ht="5.4" customHeight="1" x14ac:dyDescent="0.3">
      <c r="A2" s="65"/>
      <c r="B2" s="65"/>
      <c r="C2" s="65"/>
      <c r="D2" s="6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65"/>
    </row>
    <row r="3" spans="1:17" ht="14.4" customHeight="1" x14ac:dyDescent="0.3">
      <c r="A3" s="65"/>
      <c r="B3" s="65"/>
      <c r="C3" s="65"/>
      <c r="D3" s="65"/>
      <c r="E3" s="88" t="s">
        <v>174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65"/>
    </row>
    <row r="4" spans="1:17" ht="14.4" customHeight="1" x14ac:dyDescent="0.3">
      <c r="A4" s="65"/>
      <c r="B4" s="65"/>
      <c r="C4" s="65"/>
      <c r="D4" s="65"/>
      <c r="E4" s="89" t="s">
        <v>175</v>
      </c>
      <c r="F4" s="89"/>
      <c r="G4" s="89"/>
      <c r="H4" s="89"/>
      <c r="I4" s="89"/>
      <c r="J4" s="90" t="s">
        <v>176</v>
      </c>
      <c r="K4" s="90"/>
      <c r="L4" s="90"/>
      <c r="M4" s="90"/>
      <c r="N4" s="90"/>
      <c r="O4" s="90"/>
      <c r="P4" s="90"/>
      <c r="Q4" s="65"/>
    </row>
    <row r="5" spans="1:17" ht="19.2" customHeight="1" x14ac:dyDescent="0.3">
      <c r="A5" s="65"/>
      <c r="B5" s="65"/>
      <c r="C5" s="65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65"/>
    </row>
    <row r="6" spans="1:17" ht="43.2" customHeight="1" x14ac:dyDescent="0.3">
      <c r="A6" s="104" t="s">
        <v>300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5.25" customHeight="1" x14ac:dyDescent="0.3">
      <c r="A7" s="26"/>
      <c r="B7" s="26"/>
      <c r="C7" s="26"/>
      <c r="D7" s="26"/>
      <c r="E7" s="115"/>
      <c r="F7" s="116"/>
      <c r="G7" s="116"/>
      <c r="H7" s="116"/>
      <c r="I7" s="116"/>
      <c r="J7" s="116"/>
      <c r="K7" s="116"/>
      <c r="L7" s="117"/>
      <c r="M7" s="129"/>
      <c r="N7" s="130"/>
      <c r="O7" s="130"/>
      <c r="P7" s="130"/>
      <c r="Q7" s="26"/>
    </row>
    <row r="8" spans="1:17" ht="18.600000000000001" customHeight="1" x14ac:dyDescent="0.3">
      <c r="A8" s="25"/>
      <c r="B8" s="25"/>
      <c r="C8" s="27"/>
      <c r="D8" s="28"/>
      <c r="E8" s="131" t="s">
        <v>262</v>
      </c>
      <c r="F8" s="132"/>
      <c r="G8" s="132"/>
      <c r="H8" s="132"/>
      <c r="I8" s="132"/>
      <c r="J8" s="133"/>
      <c r="K8" s="133"/>
      <c r="L8" s="31"/>
      <c r="M8" s="129"/>
      <c r="N8" s="130"/>
      <c r="O8" s="130"/>
      <c r="P8" s="130"/>
      <c r="Q8" s="65"/>
    </row>
    <row r="9" spans="1:17" ht="5.4" customHeight="1" x14ac:dyDescent="0.3">
      <c r="A9" s="65"/>
      <c r="B9" s="29"/>
      <c r="C9" s="29"/>
      <c r="D9" s="30"/>
      <c r="E9" s="118"/>
      <c r="F9" s="119"/>
      <c r="G9" s="119"/>
      <c r="H9" s="119"/>
      <c r="I9" s="119"/>
      <c r="J9" s="119"/>
      <c r="K9" s="119"/>
      <c r="L9" s="120"/>
      <c r="M9" s="129"/>
      <c r="N9" s="130"/>
      <c r="O9" s="130"/>
      <c r="P9" s="130"/>
      <c r="Q9" s="65"/>
    </row>
    <row r="10" spans="1:17" ht="16.95" customHeight="1" x14ac:dyDescent="0.3">
      <c r="A10" s="91"/>
      <c r="B10" s="95" t="s">
        <v>44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1"/>
    </row>
    <row r="11" spans="1:17" ht="6" customHeight="1" x14ac:dyDescent="0.3">
      <c r="A11" s="61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85"/>
    </row>
    <row r="12" spans="1:17" ht="15" customHeight="1" x14ac:dyDescent="0.3">
      <c r="A12" s="62"/>
      <c r="B12" s="20" t="s">
        <v>0</v>
      </c>
      <c r="C12" s="107"/>
      <c r="D12" s="107"/>
      <c r="E12" s="20" t="s">
        <v>1</v>
      </c>
      <c r="F12" s="105"/>
      <c r="G12" s="105"/>
      <c r="H12" s="106" t="s">
        <v>2</v>
      </c>
      <c r="I12" s="106"/>
      <c r="J12" s="105" t="s">
        <v>306</v>
      </c>
      <c r="K12" s="105"/>
      <c r="L12" s="105"/>
      <c r="M12" s="105"/>
      <c r="N12" s="105"/>
      <c r="O12" s="105"/>
      <c r="P12" s="105"/>
      <c r="Q12" s="86"/>
    </row>
    <row r="13" spans="1:17" ht="5.4" customHeight="1" x14ac:dyDescent="0.3">
      <c r="A13" s="62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86"/>
    </row>
    <row r="14" spans="1:17" ht="15" customHeight="1" x14ac:dyDescent="0.3">
      <c r="A14" s="62"/>
      <c r="B14" s="106" t="s">
        <v>3</v>
      </c>
      <c r="C14" s="106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86"/>
    </row>
    <row r="15" spans="1:17" ht="5.4" customHeight="1" x14ac:dyDescent="0.3">
      <c r="A15" s="62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86"/>
    </row>
    <row r="16" spans="1:17" ht="15" customHeight="1" x14ac:dyDescent="0.3">
      <c r="A16" s="62"/>
      <c r="B16" s="20" t="s">
        <v>4</v>
      </c>
      <c r="C16" s="105"/>
      <c r="D16" s="105"/>
      <c r="E16" s="105"/>
      <c r="F16" s="105"/>
      <c r="G16" s="106" t="s">
        <v>5</v>
      </c>
      <c r="H16" s="106"/>
      <c r="I16" s="105"/>
      <c r="J16" s="105"/>
      <c r="K16" s="105"/>
      <c r="L16" s="105"/>
      <c r="M16" s="105"/>
      <c r="N16" s="105"/>
      <c r="O16" s="105"/>
      <c r="P16" s="105"/>
      <c r="Q16" s="86"/>
    </row>
    <row r="17" spans="1:17" ht="5.25" customHeight="1" x14ac:dyDescent="0.3">
      <c r="A17" s="62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86"/>
    </row>
    <row r="18" spans="1:17" ht="15" customHeight="1" x14ac:dyDescent="0.3">
      <c r="A18" s="62"/>
      <c r="B18" s="106" t="s">
        <v>6</v>
      </c>
      <c r="C18" s="106"/>
      <c r="D18" s="105"/>
      <c r="E18" s="105"/>
      <c r="F18" s="105"/>
      <c r="G18" s="106" t="s">
        <v>7</v>
      </c>
      <c r="H18" s="106"/>
      <c r="I18" s="105" t="s">
        <v>67</v>
      </c>
      <c r="J18" s="105"/>
      <c r="K18" s="105"/>
      <c r="L18" s="105"/>
      <c r="M18" s="105"/>
      <c r="N18" s="105"/>
      <c r="O18" s="105"/>
      <c r="P18" s="105"/>
      <c r="Q18" s="86"/>
    </row>
    <row r="19" spans="1:17" ht="5.25" customHeight="1" x14ac:dyDescent="0.3">
      <c r="A19" s="62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6"/>
    </row>
    <row r="20" spans="1:17" ht="15" customHeight="1" x14ac:dyDescent="0.3">
      <c r="A20" s="62"/>
      <c r="B20" s="106" t="s">
        <v>8</v>
      </c>
      <c r="C20" s="106"/>
      <c r="D20" s="106"/>
      <c r="E20" s="114"/>
      <c r="F20" s="114"/>
      <c r="G20" s="106" t="s">
        <v>9</v>
      </c>
      <c r="H20" s="106"/>
      <c r="I20" s="106"/>
      <c r="J20" s="108"/>
      <c r="K20" s="105"/>
      <c r="L20" s="105"/>
      <c r="M20" s="105"/>
      <c r="N20" s="105"/>
      <c r="O20" s="105"/>
      <c r="P20" s="105"/>
      <c r="Q20" s="86"/>
    </row>
    <row r="21" spans="1:17" ht="5.85" customHeight="1" x14ac:dyDescent="0.3">
      <c r="A21" s="63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7"/>
    </row>
    <row r="22" spans="1:17" ht="13.8" customHeight="1" x14ac:dyDescent="0.3">
      <c r="A22" s="6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66"/>
    </row>
    <row r="23" spans="1:17" x14ac:dyDescent="0.3">
      <c r="A23" s="65"/>
      <c r="B23" s="54" t="s"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65"/>
    </row>
    <row r="24" spans="1:17" ht="5.25" customHeight="1" x14ac:dyDescent="0.3">
      <c r="A24" s="6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65"/>
    </row>
    <row r="25" spans="1:17" x14ac:dyDescent="0.3">
      <c r="A25" s="65"/>
      <c r="B25" s="58" t="s">
        <v>24</v>
      </c>
      <c r="C25" s="58"/>
      <c r="D25" s="58"/>
      <c r="E25" s="113"/>
      <c r="F25" s="113"/>
      <c r="G25" s="100" t="s">
        <v>43</v>
      </c>
      <c r="H25" s="100"/>
      <c r="I25" s="102"/>
      <c r="J25" s="102"/>
      <c r="K25" s="102"/>
      <c r="L25" s="102"/>
      <c r="M25" s="100" t="s">
        <v>25</v>
      </c>
      <c r="N25" s="100"/>
      <c r="O25" s="100"/>
      <c r="P25" s="100"/>
      <c r="Q25" s="65"/>
    </row>
    <row r="26" spans="1:17" ht="3" customHeight="1" x14ac:dyDescent="0.3">
      <c r="A26" s="6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65"/>
    </row>
    <row r="27" spans="1:17" ht="16.350000000000001" customHeight="1" x14ac:dyDescent="0.3">
      <c r="A27" s="65"/>
      <c r="B27" s="112" t="s">
        <v>38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65"/>
    </row>
    <row r="28" spans="1:17" x14ac:dyDescent="0.3">
      <c r="A28" s="65"/>
      <c r="B28" s="54" t="s">
        <v>39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65"/>
    </row>
    <row r="29" spans="1:17" x14ac:dyDescent="0.3">
      <c r="A29" s="65"/>
      <c r="B29" s="1"/>
      <c r="C29" s="60" t="s">
        <v>40</v>
      </c>
      <c r="D29" s="60"/>
      <c r="E29" s="60"/>
      <c r="F29" s="60"/>
      <c r="G29" s="111"/>
      <c r="H29" s="111"/>
      <c r="I29" s="58" t="s">
        <v>36</v>
      </c>
      <c r="J29" s="58"/>
      <c r="K29" s="58"/>
      <c r="L29" s="58"/>
      <c r="M29" s="58"/>
      <c r="N29" s="58"/>
      <c r="O29" s="58"/>
      <c r="P29" s="58"/>
      <c r="Q29" s="65"/>
    </row>
    <row r="30" spans="1:17" ht="5.25" customHeight="1" x14ac:dyDescent="0.3">
      <c r="A30" s="65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65"/>
    </row>
    <row r="31" spans="1:17" x14ac:dyDescent="0.3">
      <c r="A31" s="65"/>
      <c r="B31" s="54" t="s">
        <v>261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65"/>
    </row>
    <row r="32" spans="1:17" x14ac:dyDescent="0.3">
      <c r="A32" s="65"/>
      <c r="B32" s="1"/>
      <c r="C32" s="60" t="s">
        <v>41</v>
      </c>
      <c r="D32" s="60"/>
      <c r="E32" s="60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65"/>
    </row>
    <row r="33" spans="1:17" ht="10.65" customHeight="1" x14ac:dyDescent="0.3">
      <c r="A33" s="65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65"/>
    </row>
    <row r="34" spans="1:17" ht="18" customHeight="1" x14ac:dyDescent="0.3">
      <c r="A34" s="65"/>
      <c r="B34" s="98" t="s">
        <v>42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  <c r="M34" s="19"/>
      <c r="N34" s="93"/>
      <c r="O34" s="41"/>
      <c r="P34" s="41"/>
      <c r="Q34" s="65"/>
    </row>
    <row r="35" spans="1:17" ht="5.25" customHeight="1" x14ac:dyDescent="0.3">
      <c r="A35" s="65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65"/>
    </row>
    <row r="36" spans="1:17" x14ac:dyDescent="0.3">
      <c r="A36" s="65"/>
      <c r="B36" s="41"/>
      <c r="C36" s="41"/>
      <c r="D36" s="128" t="s">
        <v>26</v>
      </c>
      <c r="E36" s="128"/>
      <c r="F36" s="128"/>
      <c r="G36" s="128"/>
      <c r="H36" s="128"/>
      <c r="I36" s="128"/>
      <c r="J36" s="128"/>
      <c r="K36" s="128"/>
      <c r="L36" s="128"/>
      <c r="M36" s="128"/>
      <c r="N36" s="55"/>
      <c r="O36" s="55"/>
      <c r="P36" s="55"/>
      <c r="Q36" s="65"/>
    </row>
    <row r="37" spans="1:17" ht="17.55" customHeight="1" x14ac:dyDescent="0.3">
      <c r="A37" s="65"/>
      <c r="B37" s="41"/>
      <c r="C37" s="41"/>
      <c r="D37" s="101" t="s">
        <v>11</v>
      </c>
      <c r="E37" s="101"/>
      <c r="F37" s="101"/>
      <c r="G37" s="101"/>
      <c r="H37" s="101"/>
      <c r="I37" s="101"/>
      <c r="J37" s="101"/>
      <c r="K37" s="101"/>
      <c r="L37" s="49">
        <f>SUM(O98)</f>
        <v>0</v>
      </c>
      <c r="M37" s="49"/>
      <c r="N37" s="55"/>
      <c r="O37" s="55"/>
      <c r="P37" s="55"/>
      <c r="Q37" s="65"/>
    </row>
    <row r="38" spans="1:17" ht="17.55" customHeight="1" x14ac:dyDescent="0.3">
      <c r="A38" s="65"/>
      <c r="B38" s="41"/>
      <c r="C38" s="41"/>
      <c r="D38" s="101" t="s">
        <v>13</v>
      </c>
      <c r="E38" s="101"/>
      <c r="F38" s="101"/>
      <c r="G38" s="101"/>
      <c r="H38" s="101"/>
      <c r="I38" s="101"/>
      <c r="J38" s="101"/>
      <c r="K38" s="101"/>
      <c r="L38" s="127"/>
      <c r="M38" s="127"/>
      <c r="N38" s="55"/>
      <c r="O38" s="55"/>
      <c r="P38" s="55"/>
      <c r="Q38" s="65"/>
    </row>
    <row r="39" spans="1:17" ht="17.55" customHeight="1" x14ac:dyDescent="0.3">
      <c r="A39" s="65"/>
      <c r="B39" s="41"/>
      <c r="C39" s="41"/>
      <c r="D39" s="101" t="s">
        <v>12</v>
      </c>
      <c r="E39" s="101"/>
      <c r="F39" s="101"/>
      <c r="G39" s="101"/>
      <c r="H39" s="101"/>
      <c r="I39" s="101"/>
      <c r="J39" s="101"/>
      <c r="K39" s="101"/>
      <c r="L39" s="49">
        <f>SUM(M98)</f>
        <v>0</v>
      </c>
      <c r="M39" s="49"/>
      <c r="N39" s="55"/>
      <c r="O39" s="55"/>
      <c r="P39" s="55"/>
      <c r="Q39" s="65"/>
    </row>
    <row r="40" spans="1:17" ht="17.55" customHeight="1" x14ac:dyDescent="0.3">
      <c r="A40" s="65"/>
      <c r="B40" s="41"/>
      <c r="C40" s="41"/>
      <c r="D40" s="101" t="s">
        <v>19</v>
      </c>
      <c r="E40" s="101"/>
      <c r="F40" s="101"/>
      <c r="G40" s="101"/>
      <c r="H40" s="101"/>
      <c r="I40" s="101"/>
      <c r="J40" s="101"/>
      <c r="K40" s="101"/>
      <c r="L40" s="110"/>
      <c r="M40" s="110"/>
      <c r="N40" s="55"/>
      <c r="O40" s="55"/>
      <c r="P40" s="55"/>
      <c r="Q40" s="65"/>
    </row>
    <row r="41" spans="1:17" ht="17.55" customHeight="1" x14ac:dyDescent="0.3">
      <c r="A41" s="65"/>
      <c r="B41" s="41"/>
      <c r="C41" s="41"/>
      <c r="D41" s="101" t="s">
        <v>14</v>
      </c>
      <c r="E41" s="101"/>
      <c r="F41" s="101"/>
      <c r="G41" s="101"/>
      <c r="H41" s="101"/>
      <c r="I41" s="101"/>
      <c r="J41" s="101"/>
      <c r="K41" s="101"/>
      <c r="L41" s="110"/>
      <c r="M41" s="110"/>
      <c r="N41" s="55"/>
      <c r="O41" s="55"/>
      <c r="P41" s="55"/>
      <c r="Q41" s="65"/>
    </row>
    <row r="42" spans="1:17" ht="17.55" customHeight="1" x14ac:dyDescent="0.3">
      <c r="A42" s="65"/>
      <c r="B42" s="41"/>
      <c r="C42" s="41"/>
      <c r="D42" s="101" t="s">
        <v>15</v>
      </c>
      <c r="E42" s="101"/>
      <c r="F42" s="101"/>
      <c r="G42" s="101"/>
      <c r="H42" s="101"/>
      <c r="I42" s="101"/>
      <c r="J42" s="101"/>
      <c r="K42" s="101"/>
      <c r="L42" s="110"/>
      <c r="M42" s="110"/>
      <c r="N42" s="55"/>
      <c r="O42" s="55"/>
      <c r="P42" s="55"/>
      <c r="Q42" s="65"/>
    </row>
    <row r="43" spans="1:17" ht="17.55" customHeight="1" x14ac:dyDescent="0.3">
      <c r="A43" s="65"/>
      <c r="B43" s="41"/>
      <c r="C43" s="41"/>
      <c r="D43" s="101" t="s">
        <v>45</v>
      </c>
      <c r="E43" s="101"/>
      <c r="F43" s="101"/>
      <c r="G43" s="101"/>
      <c r="H43" s="101"/>
      <c r="I43" s="101"/>
      <c r="J43" s="101"/>
      <c r="K43" s="101"/>
      <c r="L43" s="110"/>
      <c r="M43" s="110"/>
      <c r="N43" s="55"/>
      <c r="O43" s="55"/>
      <c r="P43" s="55"/>
      <c r="Q43" s="65"/>
    </row>
    <row r="44" spans="1:17" ht="17.55" customHeight="1" x14ac:dyDescent="0.3">
      <c r="A44" s="65"/>
      <c r="B44" s="41"/>
      <c r="C44" s="41"/>
      <c r="D44" s="101" t="s">
        <v>46</v>
      </c>
      <c r="E44" s="101"/>
      <c r="F44" s="101"/>
      <c r="G44" s="101"/>
      <c r="H44" s="101"/>
      <c r="I44" s="101"/>
      <c r="J44" s="101"/>
      <c r="K44" s="101"/>
      <c r="L44" s="110"/>
      <c r="M44" s="110"/>
      <c r="N44" s="55"/>
      <c r="O44" s="55"/>
      <c r="P44" s="55"/>
      <c r="Q44" s="65"/>
    </row>
    <row r="45" spans="1:17" ht="17.55" customHeight="1" x14ac:dyDescent="0.3">
      <c r="A45" s="65"/>
      <c r="B45" s="41"/>
      <c r="C45" s="41"/>
      <c r="D45" s="101" t="s">
        <v>47</v>
      </c>
      <c r="E45" s="101"/>
      <c r="F45" s="101"/>
      <c r="G45" s="101"/>
      <c r="H45" s="101"/>
      <c r="I45" s="101"/>
      <c r="J45" s="101"/>
      <c r="K45" s="101"/>
      <c r="L45" s="110"/>
      <c r="M45" s="110"/>
      <c r="N45" s="55"/>
      <c r="O45" s="55"/>
      <c r="P45" s="55"/>
      <c r="Q45" s="65"/>
    </row>
    <row r="46" spans="1:17" ht="17.55" customHeight="1" x14ac:dyDescent="0.3">
      <c r="A46" s="65"/>
      <c r="B46" s="41"/>
      <c r="C46" s="41"/>
      <c r="D46" s="101" t="s">
        <v>16</v>
      </c>
      <c r="E46" s="101"/>
      <c r="F46" s="101"/>
      <c r="G46" s="101"/>
      <c r="H46" s="101"/>
      <c r="I46" s="101"/>
      <c r="J46" s="101"/>
      <c r="K46" s="101"/>
      <c r="L46" s="110"/>
      <c r="M46" s="110"/>
      <c r="N46" s="55"/>
      <c r="O46" s="55"/>
      <c r="P46" s="55"/>
      <c r="Q46" s="65"/>
    </row>
    <row r="47" spans="1:17" ht="17.55" customHeight="1" x14ac:dyDescent="0.3">
      <c r="A47" s="65"/>
      <c r="B47" s="41"/>
      <c r="C47" s="41"/>
      <c r="D47" s="101" t="s">
        <v>17</v>
      </c>
      <c r="E47" s="101"/>
      <c r="F47" s="101"/>
      <c r="G47" s="101"/>
      <c r="H47" s="101"/>
      <c r="I47" s="101"/>
      <c r="J47" s="101"/>
      <c r="K47" s="101"/>
      <c r="L47" s="110"/>
      <c r="M47" s="110"/>
      <c r="N47" s="55"/>
      <c r="O47" s="55"/>
      <c r="P47" s="55"/>
      <c r="Q47" s="65"/>
    </row>
    <row r="48" spans="1:17" ht="17.55" customHeight="1" x14ac:dyDescent="0.3">
      <c r="A48" s="65"/>
      <c r="B48" s="41"/>
      <c r="C48" s="41"/>
      <c r="D48" s="122" t="s">
        <v>18</v>
      </c>
      <c r="E48" s="123"/>
      <c r="F48" s="123"/>
      <c r="G48" s="123"/>
      <c r="H48" s="123"/>
      <c r="I48" s="123"/>
      <c r="J48" s="123"/>
      <c r="K48" s="124"/>
      <c r="L48" s="49">
        <f>SUM(L37:M47)</f>
        <v>0</v>
      </c>
      <c r="M48" s="49"/>
      <c r="N48" s="55"/>
      <c r="O48" s="55"/>
      <c r="P48" s="55"/>
      <c r="Q48" s="65"/>
    </row>
    <row r="49" spans="1:17" ht="6.45" customHeight="1" x14ac:dyDescent="0.3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1"/>
    </row>
    <row r="50" spans="1:17" ht="5.25" customHeight="1" x14ac:dyDescent="0.3">
      <c r="A50" s="61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85"/>
    </row>
    <row r="51" spans="1:17" ht="28.8" customHeight="1" x14ac:dyDescent="0.3">
      <c r="A51" s="62"/>
      <c r="B51" s="134"/>
      <c r="C51" s="134"/>
      <c r="D51" s="134"/>
      <c r="E51" s="137" t="s">
        <v>20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86"/>
    </row>
    <row r="52" spans="1:17" ht="5.25" customHeight="1" x14ac:dyDescent="0.3">
      <c r="A52" s="62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86"/>
    </row>
    <row r="53" spans="1:17" ht="18" customHeight="1" x14ac:dyDescent="0.3">
      <c r="A53" s="62"/>
      <c r="B53" s="135" t="s">
        <v>48</v>
      </c>
      <c r="C53" s="135"/>
      <c r="D53" s="135"/>
      <c r="E53" s="135"/>
      <c r="F53" s="135"/>
      <c r="G53" s="135"/>
      <c r="H53" s="135"/>
      <c r="I53" s="135"/>
      <c r="J53" s="135"/>
      <c r="K53" s="136"/>
      <c r="L53" s="21"/>
      <c r="M53" s="38" t="s">
        <v>21</v>
      </c>
      <c r="N53" s="39"/>
      <c r="O53" s="39"/>
      <c r="P53" s="39"/>
      <c r="Q53" s="86"/>
    </row>
    <row r="54" spans="1:17" ht="5.25" customHeight="1" x14ac:dyDescent="0.3">
      <c r="A54" s="62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86"/>
    </row>
    <row r="55" spans="1:17" x14ac:dyDescent="0.3">
      <c r="A55" s="62"/>
      <c r="B55" s="126" t="s">
        <v>22</v>
      </c>
      <c r="C55" s="126"/>
      <c r="D55" s="126"/>
      <c r="E55" s="107"/>
      <c r="F55" s="107"/>
      <c r="G55" s="107"/>
      <c r="H55" s="107"/>
      <c r="I55" s="126" t="s">
        <v>23</v>
      </c>
      <c r="J55" s="126"/>
      <c r="K55" s="125"/>
      <c r="L55" s="107"/>
      <c r="M55" s="107"/>
      <c r="N55" s="64"/>
      <c r="O55" s="64"/>
      <c r="P55" s="64"/>
      <c r="Q55" s="86"/>
    </row>
    <row r="56" spans="1:17" ht="5.25" customHeight="1" x14ac:dyDescent="0.3">
      <c r="A56" s="63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87"/>
    </row>
    <row r="57" spans="1:17" ht="8.4" customHeight="1" x14ac:dyDescent="0.3">
      <c r="A57" s="6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66"/>
    </row>
    <row r="58" spans="1:17" s="5" customFormat="1" ht="17.850000000000001" customHeight="1" x14ac:dyDescent="0.3">
      <c r="A58" s="67"/>
      <c r="B58" s="68" t="s">
        <v>37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7"/>
    </row>
    <row r="59" spans="1:17" x14ac:dyDescent="0.3">
      <c r="A59" s="74" t="s">
        <v>50</v>
      </c>
      <c r="B59" s="75"/>
      <c r="C59" s="75"/>
      <c r="D59" s="75"/>
      <c r="E59" s="75"/>
      <c r="F59" s="75"/>
      <c r="G59" s="76"/>
      <c r="H59" s="82"/>
      <c r="I59" s="74" t="s">
        <v>52</v>
      </c>
      <c r="J59" s="75"/>
      <c r="K59" s="75"/>
      <c r="L59" s="75"/>
      <c r="M59" s="75"/>
      <c r="N59" s="75"/>
      <c r="O59" s="75"/>
      <c r="P59" s="75"/>
      <c r="Q59" s="76"/>
    </row>
    <row r="60" spans="1:17" x14ac:dyDescent="0.3">
      <c r="A60" s="80"/>
      <c r="B60" s="72" t="s">
        <v>301</v>
      </c>
      <c r="C60" s="72"/>
      <c r="D60" s="72"/>
      <c r="E60" s="72"/>
      <c r="F60" s="72"/>
      <c r="G60" s="73"/>
      <c r="H60" s="82"/>
      <c r="I60" s="71" t="s">
        <v>55</v>
      </c>
      <c r="J60" s="72"/>
      <c r="K60" s="72"/>
      <c r="L60" s="72"/>
      <c r="M60" s="72"/>
      <c r="N60" s="72"/>
      <c r="O60" s="72"/>
      <c r="P60" s="72"/>
      <c r="Q60" s="73"/>
    </row>
    <row r="61" spans="1:17" x14ac:dyDescent="0.3">
      <c r="A61" s="81"/>
      <c r="B61" s="69" t="s">
        <v>51</v>
      </c>
      <c r="C61" s="69"/>
      <c r="D61" s="69"/>
      <c r="E61" s="83" t="s">
        <v>54</v>
      </c>
      <c r="F61" s="83"/>
      <c r="G61" s="84"/>
      <c r="H61" s="82"/>
      <c r="I61" s="78"/>
      <c r="J61" s="79"/>
      <c r="K61" s="69" t="s">
        <v>53</v>
      </c>
      <c r="L61" s="69"/>
      <c r="M61" s="69"/>
      <c r="N61" s="69"/>
      <c r="O61" s="69"/>
      <c r="P61" s="69"/>
      <c r="Q61" s="70"/>
    </row>
    <row r="62" spans="1:17" ht="6" customHeight="1" x14ac:dyDescent="0.3">
      <c r="A62" s="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3"/>
    </row>
    <row r="63" spans="1:17" ht="43.05" customHeight="1" x14ac:dyDescent="0.3">
      <c r="A63" s="65"/>
      <c r="B63" s="2" t="s">
        <v>27</v>
      </c>
      <c r="C63" s="121" t="s">
        <v>28</v>
      </c>
      <c r="D63" s="121"/>
      <c r="E63" s="121" t="s">
        <v>29</v>
      </c>
      <c r="F63" s="121"/>
      <c r="G63" s="121"/>
      <c r="H63" s="121"/>
      <c r="I63" s="2" t="s">
        <v>179</v>
      </c>
      <c r="J63" s="121" t="s">
        <v>265</v>
      </c>
      <c r="K63" s="121"/>
      <c r="L63" s="121"/>
      <c r="M63" s="121" t="s">
        <v>31</v>
      </c>
      <c r="N63" s="121"/>
      <c r="O63" s="121" t="s">
        <v>56</v>
      </c>
      <c r="P63" s="121"/>
      <c r="Q63" s="65"/>
    </row>
    <row r="64" spans="1:17" ht="16.649999999999999" customHeight="1" x14ac:dyDescent="0.3">
      <c r="A64" s="65"/>
      <c r="B64" s="22"/>
      <c r="C64" s="45">
        <f>IFERROR(VLOOKUP(B64,Sheet3!G3:I16,3,FALSE),0)</f>
        <v>0</v>
      </c>
      <c r="D64" s="46"/>
      <c r="E64" s="47">
        <f>IFERROR(VLOOKUP(B64,Sheet3!C3:D189,2,FALSE),0)</f>
        <v>0</v>
      </c>
      <c r="F64" s="47"/>
      <c r="G64" s="47"/>
      <c r="H64" s="47"/>
      <c r="I64" s="24"/>
      <c r="J64" s="48"/>
      <c r="K64" s="48"/>
      <c r="L64" s="48"/>
      <c r="M64" s="40" t="b">
        <f t="shared" ref="M64:M97" si="0">IFERROR(IF(I64="X",(VLOOKUP(B64,Buy_backs,3,FALSE))),0)</f>
        <v>0</v>
      </c>
      <c r="N64" s="40"/>
      <c r="O64" s="36" t="b">
        <f>IFERROR(IF(J8="Yes",(VLOOKUP(B64,Members,3,FALSE)),IF(J8="No",(VLOOKUP(B64,Nonmembers,3,FALSE)))),0)</f>
        <v>0</v>
      </c>
      <c r="P64" s="37"/>
      <c r="Q64" s="65"/>
    </row>
    <row r="65" spans="1:17" ht="16.649999999999999" customHeight="1" x14ac:dyDescent="0.3">
      <c r="A65" s="65"/>
      <c r="B65" s="23"/>
      <c r="C65" s="45">
        <f>IFERROR(VLOOKUP(B65,Sheet3!G3:I16,3,FALSE),0)</f>
        <v>0</v>
      </c>
      <c r="D65" s="46"/>
      <c r="E65" s="47">
        <f>IFERROR(VLOOKUP(B65,Sheet3!C3:D189,2,FALSE),0)</f>
        <v>0</v>
      </c>
      <c r="F65" s="47"/>
      <c r="G65" s="47"/>
      <c r="H65" s="47"/>
      <c r="I65" s="24"/>
      <c r="J65" s="48"/>
      <c r="K65" s="48"/>
      <c r="L65" s="48"/>
      <c r="M65" s="40" t="b">
        <f t="shared" si="0"/>
        <v>0</v>
      </c>
      <c r="N65" s="40"/>
      <c r="O65" s="36" t="b">
        <f>IFERROR(IF(J8="Yes",(VLOOKUP(B65,Members,3,FALSE)),IF(J8="No",(VLOOKUP(B65,Nonmembers,3,FALSE)))),0)</f>
        <v>0</v>
      </c>
      <c r="P65" s="37"/>
      <c r="Q65" s="65"/>
    </row>
    <row r="66" spans="1:17" ht="16.649999999999999" customHeight="1" x14ac:dyDescent="0.3">
      <c r="A66" s="65"/>
      <c r="B66" s="23"/>
      <c r="C66" s="45">
        <f>IFERROR(VLOOKUP(B66,Sheet3!G3:I16,3,FALSE),0)</f>
        <v>0</v>
      </c>
      <c r="D66" s="46"/>
      <c r="E66" s="47">
        <f>IFERROR(VLOOKUP(B66,Sheet3!C3:D189,2,FALSE),0)</f>
        <v>0</v>
      </c>
      <c r="F66" s="47"/>
      <c r="G66" s="47"/>
      <c r="H66" s="47"/>
      <c r="I66" s="24"/>
      <c r="J66" s="48"/>
      <c r="K66" s="48"/>
      <c r="L66" s="48"/>
      <c r="M66" s="40" t="b">
        <f t="shared" si="0"/>
        <v>0</v>
      </c>
      <c r="N66" s="40"/>
      <c r="O66" s="36" t="b">
        <f>IFERROR(IF(J8="Yes",(VLOOKUP(B66,Members,3,FALSE)),IF(J8="No",(VLOOKUP(B66,Nonmembers,3,FALSE)))),0)</f>
        <v>0</v>
      </c>
      <c r="P66" s="37"/>
      <c r="Q66" s="65"/>
    </row>
    <row r="67" spans="1:17" ht="16.649999999999999" customHeight="1" x14ac:dyDescent="0.3">
      <c r="A67" s="65"/>
      <c r="B67" s="23"/>
      <c r="C67" s="45">
        <f>IFERROR(VLOOKUP(B67,Sheet3!G3:I16,3,FALSE),0)</f>
        <v>0</v>
      </c>
      <c r="D67" s="46"/>
      <c r="E67" s="47">
        <f>IFERROR(VLOOKUP(B67,Sheet3!C3:D189,2,FALSE),0)</f>
        <v>0</v>
      </c>
      <c r="F67" s="47"/>
      <c r="G67" s="47"/>
      <c r="H67" s="47"/>
      <c r="I67" s="24"/>
      <c r="J67" s="48"/>
      <c r="K67" s="48"/>
      <c r="L67" s="48"/>
      <c r="M67" s="40" t="b">
        <f t="shared" si="0"/>
        <v>0</v>
      </c>
      <c r="N67" s="40"/>
      <c r="O67" s="36" t="b">
        <f>IFERROR(IF(J8="Yes",(VLOOKUP(B67,Members,3,FALSE)),IF(J8="No",(VLOOKUP(B67,Nonmembers,3,FALSE)))),0)</f>
        <v>0</v>
      </c>
      <c r="P67" s="37"/>
      <c r="Q67" s="65"/>
    </row>
    <row r="68" spans="1:17" ht="16.649999999999999" customHeight="1" x14ac:dyDescent="0.3">
      <c r="A68" s="65"/>
      <c r="B68" s="23"/>
      <c r="C68" s="45">
        <f>IFERROR(VLOOKUP(B68,Sheet3!G3:I16,3,FALSE),0)</f>
        <v>0</v>
      </c>
      <c r="D68" s="46"/>
      <c r="E68" s="47">
        <f>IFERROR(VLOOKUP(B68,Sheet3!C3:D189,2,FALSE),0)</f>
        <v>0</v>
      </c>
      <c r="F68" s="47"/>
      <c r="G68" s="47"/>
      <c r="H68" s="47"/>
      <c r="I68" s="24"/>
      <c r="J68" s="48"/>
      <c r="K68" s="48"/>
      <c r="L68" s="48"/>
      <c r="M68" s="40" t="b">
        <f t="shared" si="0"/>
        <v>0</v>
      </c>
      <c r="N68" s="40"/>
      <c r="O68" s="36" t="b">
        <f>IFERROR(IF(J8="Yes",(VLOOKUP(B68,Members,3,FALSE)),IF(J8="No",(VLOOKUP(B68,Nonmembers,3,FALSE)))),0)</f>
        <v>0</v>
      </c>
      <c r="P68" s="37"/>
      <c r="Q68" s="65"/>
    </row>
    <row r="69" spans="1:17" ht="16.649999999999999" customHeight="1" x14ac:dyDescent="0.3">
      <c r="A69" s="65"/>
      <c r="B69" s="23"/>
      <c r="C69" s="45">
        <f>IFERROR(VLOOKUP(B69,Sheet3!G3:I16,3,FALSE),0)</f>
        <v>0</v>
      </c>
      <c r="D69" s="46"/>
      <c r="E69" s="47">
        <f>IFERROR(VLOOKUP(B69,Sheet3!C3:D189,2,FALSE),0)</f>
        <v>0</v>
      </c>
      <c r="F69" s="47"/>
      <c r="G69" s="47"/>
      <c r="H69" s="47"/>
      <c r="I69" s="24"/>
      <c r="J69" s="48"/>
      <c r="K69" s="48"/>
      <c r="L69" s="48"/>
      <c r="M69" s="40" t="b">
        <f t="shared" si="0"/>
        <v>0</v>
      </c>
      <c r="N69" s="40"/>
      <c r="O69" s="36" t="b">
        <f>IFERROR(IF(J8="Yes",(VLOOKUP(B69,Members,3,FALSE)),IF(J8="No",(VLOOKUP(B69,Nonmembers,3,FALSE)))),0)</f>
        <v>0</v>
      </c>
      <c r="P69" s="37"/>
      <c r="Q69" s="65"/>
    </row>
    <row r="70" spans="1:17" ht="16.649999999999999" customHeight="1" x14ac:dyDescent="0.3">
      <c r="A70" s="65"/>
      <c r="B70" s="23"/>
      <c r="C70" s="45">
        <f>IFERROR(VLOOKUP(B70,Sheet3!G3:I16,3,FALSE),0)</f>
        <v>0</v>
      </c>
      <c r="D70" s="46"/>
      <c r="E70" s="47">
        <f>IFERROR(VLOOKUP(B70,Sheet3!C3:D189,2,FALSE),0)</f>
        <v>0</v>
      </c>
      <c r="F70" s="47"/>
      <c r="G70" s="47"/>
      <c r="H70" s="47"/>
      <c r="I70" s="24"/>
      <c r="J70" s="48"/>
      <c r="K70" s="48"/>
      <c r="L70" s="48"/>
      <c r="M70" s="40" t="b">
        <f t="shared" si="0"/>
        <v>0</v>
      </c>
      <c r="N70" s="40"/>
      <c r="O70" s="36" t="b">
        <f>IFERROR(IF(J8="Yes",(VLOOKUP(B70,Members,3,FALSE)),IF(J8="No",(VLOOKUP(B70,Nonmembers,3,FALSE)))),0)</f>
        <v>0</v>
      </c>
      <c r="P70" s="37"/>
      <c r="Q70" s="65"/>
    </row>
    <row r="71" spans="1:17" ht="16.649999999999999" customHeight="1" x14ac:dyDescent="0.3">
      <c r="A71" s="65"/>
      <c r="B71" s="23"/>
      <c r="C71" s="45">
        <f>IFERROR(VLOOKUP(B71,Sheet3!G3:I16,3,FALSE),0)</f>
        <v>0</v>
      </c>
      <c r="D71" s="46"/>
      <c r="E71" s="47">
        <f>IFERROR(VLOOKUP(B71,Sheet3!C3:D189,2,FALSE),0)</f>
        <v>0</v>
      </c>
      <c r="F71" s="47"/>
      <c r="G71" s="47"/>
      <c r="H71" s="47"/>
      <c r="I71" s="24"/>
      <c r="J71" s="48"/>
      <c r="K71" s="48"/>
      <c r="L71" s="48"/>
      <c r="M71" s="40" t="b">
        <f t="shared" si="0"/>
        <v>0</v>
      </c>
      <c r="N71" s="40"/>
      <c r="O71" s="36" t="b">
        <f>IFERROR(IF(J8="Yes",(VLOOKUP(B71,Members,3,FALSE)),IF(J8="No",(VLOOKUP(B71,Nonmembers,3,FALSE)))),0)</f>
        <v>0</v>
      </c>
      <c r="P71" s="37"/>
      <c r="Q71" s="65"/>
    </row>
    <row r="72" spans="1:17" ht="16.649999999999999" customHeight="1" x14ac:dyDescent="0.3">
      <c r="A72" s="65"/>
      <c r="B72" s="23"/>
      <c r="C72" s="45">
        <f>IFERROR(VLOOKUP(B72,Sheet3!G3:I16,3,FALSE),0)</f>
        <v>0</v>
      </c>
      <c r="D72" s="46"/>
      <c r="E72" s="47">
        <f>IFERROR(VLOOKUP(B72,Sheet3!C3:D189,2,FALSE),0)</f>
        <v>0</v>
      </c>
      <c r="F72" s="47"/>
      <c r="G72" s="47"/>
      <c r="H72" s="47"/>
      <c r="I72" s="24"/>
      <c r="J72" s="48"/>
      <c r="K72" s="48"/>
      <c r="L72" s="48"/>
      <c r="M72" s="40" t="b">
        <f t="shared" si="0"/>
        <v>0</v>
      </c>
      <c r="N72" s="40"/>
      <c r="O72" s="36" t="b">
        <f>IFERROR(IF(J8="Yes",(VLOOKUP(B72,Members,3,FALSE)),IF(J8="No",(VLOOKUP(B72,Nonmembers,3,FALSE)))),0)</f>
        <v>0</v>
      </c>
      <c r="P72" s="37"/>
      <c r="Q72" s="65"/>
    </row>
    <row r="73" spans="1:17" ht="16.649999999999999" customHeight="1" x14ac:dyDescent="0.3">
      <c r="A73" s="65"/>
      <c r="B73" s="23"/>
      <c r="C73" s="45">
        <f>IFERROR(VLOOKUP(B73,Sheet3!G3:I16,3,FALSE),0)</f>
        <v>0</v>
      </c>
      <c r="D73" s="46"/>
      <c r="E73" s="47">
        <f>IFERROR(VLOOKUP(B73,Sheet3!C3:D189,2,FALSE),0)</f>
        <v>0</v>
      </c>
      <c r="F73" s="47"/>
      <c r="G73" s="47"/>
      <c r="H73" s="47"/>
      <c r="I73" s="24"/>
      <c r="J73" s="48"/>
      <c r="K73" s="48"/>
      <c r="L73" s="48"/>
      <c r="M73" s="40" t="b">
        <f t="shared" si="0"/>
        <v>0</v>
      </c>
      <c r="N73" s="40"/>
      <c r="O73" s="36" t="b">
        <f>IFERROR(IF(J8="Yes",(VLOOKUP(B73,Members,3,FALSE)),IF(J8="No",(VLOOKUP(B73,Nonmembers,3,FALSE)))),0)</f>
        <v>0</v>
      </c>
      <c r="P73" s="37"/>
      <c r="Q73" s="65"/>
    </row>
    <row r="74" spans="1:17" ht="16.649999999999999" customHeight="1" x14ac:dyDescent="0.3">
      <c r="A74" s="65"/>
      <c r="B74" s="23"/>
      <c r="C74" s="45">
        <f>IFERROR(VLOOKUP(B74,Sheet3!G3:I16,3,FALSE),0)</f>
        <v>0</v>
      </c>
      <c r="D74" s="46"/>
      <c r="E74" s="47">
        <f>IFERROR(VLOOKUP(B74,Sheet3!C3:D189,2,FALSE),0)</f>
        <v>0</v>
      </c>
      <c r="F74" s="47"/>
      <c r="G74" s="47"/>
      <c r="H74" s="47"/>
      <c r="I74" s="24"/>
      <c r="J74" s="48"/>
      <c r="K74" s="48"/>
      <c r="L74" s="48"/>
      <c r="M74" s="40" t="b">
        <f t="shared" si="0"/>
        <v>0</v>
      </c>
      <c r="N74" s="40"/>
      <c r="O74" s="36" t="b">
        <f>IFERROR(IF(J8="Yes",(VLOOKUP(B74,Members,3,FALSE)),IF(J8="No",(VLOOKUP(B74,Nonmembers,3,FALSE)))),0)</f>
        <v>0</v>
      </c>
      <c r="P74" s="37"/>
      <c r="Q74" s="65"/>
    </row>
    <row r="75" spans="1:17" ht="16.649999999999999" customHeight="1" x14ac:dyDescent="0.3">
      <c r="A75" s="65"/>
      <c r="B75" s="23"/>
      <c r="C75" s="45">
        <f>IFERROR(VLOOKUP(B75,Sheet3!G3:I16,3,FALSE),0)</f>
        <v>0</v>
      </c>
      <c r="D75" s="46"/>
      <c r="E75" s="47">
        <f>IFERROR(VLOOKUP(B75,Sheet3!C3:D189,2,FALSE),0)</f>
        <v>0</v>
      </c>
      <c r="F75" s="47"/>
      <c r="G75" s="47"/>
      <c r="H75" s="47"/>
      <c r="I75" s="24"/>
      <c r="J75" s="48"/>
      <c r="K75" s="48"/>
      <c r="L75" s="48"/>
      <c r="M75" s="40" t="b">
        <f t="shared" si="0"/>
        <v>0</v>
      </c>
      <c r="N75" s="40"/>
      <c r="O75" s="36" t="b">
        <f>IFERROR(IF(J8="Yes",(VLOOKUP(B75,Members,3,FALSE)),IF(J8="No",(VLOOKUP(B75,Nonmembers,3,FALSE)))),0)</f>
        <v>0</v>
      </c>
      <c r="P75" s="37"/>
      <c r="Q75" s="65"/>
    </row>
    <row r="76" spans="1:17" ht="16.649999999999999" customHeight="1" x14ac:dyDescent="0.3">
      <c r="A76" s="65"/>
      <c r="B76" s="23"/>
      <c r="C76" s="45">
        <f>IFERROR(VLOOKUP(B76,Sheet3!G3:I16,3,FALSE),0)</f>
        <v>0</v>
      </c>
      <c r="D76" s="46"/>
      <c r="E76" s="47">
        <f>IFERROR(VLOOKUP(B76,Sheet3!C3:D189,2,FALSE),0)</f>
        <v>0</v>
      </c>
      <c r="F76" s="47"/>
      <c r="G76" s="47"/>
      <c r="H76" s="47"/>
      <c r="I76" s="24"/>
      <c r="J76" s="48"/>
      <c r="K76" s="48"/>
      <c r="L76" s="48"/>
      <c r="M76" s="40" t="b">
        <f t="shared" si="0"/>
        <v>0</v>
      </c>
      <c r="N76" s="40"/>
      <c r="O76" s="36" t="b">
        <f>IFERROR(IF(J8="Yes",(VLOOKUP(B76,Members,3,FALSE)),IF(J8="No",(VLOOKUP(B76,Nonmembers,3,FALSE)))),0)</f>
        <v>0</v>
      </c>
      <c r="P76" s="37"/>
      <c r="Q76" s="65"/>
    </row>
    <row r="77" spans="1:17" ht="16.649999999999999" customHeight="1" x14ac:dyDescent="0.3">
      <c r="A77" s="65"/>
      <c r="B77" s="23"/>
      <c r="C77" s="45">
        <f>IFERROR(VLOOKUP(B77,Sheet3!G3:I16,3,FALSE),0)</f>
        <v>0</v>
      </c>
      <c r="D77" s="46"/>
      <c r="E77" s="47">
        <f>IFERROR(VLOOKUP(B77,Sheet3!C3:D189,2,FALSE),0)</f>
        <v>0</v>
      </c>
      <c r="F77" s="47"/>
      <c r="G77" s="47"/>
      <c r="H77" s="47"/>
      <c r="I77" s="24"/>
      <c r="J77" s="48"/>
      <c r="K77" s="48"/>
      <c r="L77" s="48"/>
      <c r="M77" s="40" t="b">
        <f t="shared" si="0"/>
        <v>0</v>
      </c>
      <c r="N77" s="40"/>
      <c r="O77" s="36" t="b">
        <f>IFERROR(IF(J8="Yes",(VLOOKUP(B77,Members,3,FALSE)),IF(J8="No",(VLOOKUP(B77,Nonmembers,3,FALSE)))),0)</f>
        <v>0</v>
      </c>
      <c r="P77" s="37"/>
      <c r="Q77" s="65"/>
    </row>
    <row r="78" spans="1:17" ht="16.649999999999999" customHeight="1" x14ac:dyDescent="0.3">
      <c r="A78" s="65"/>
      <c r="B78" s="23"/>
      <c r="C78" s="45">
        <f>IFERROR(VLOOKUP(B78,Sheet3!G3:I16,3,FALSE),0)</f>
        <v>0</v>
      </c>
      <c r="D78" s="46"/>
      <c r="E78" s="47">
        <f>IFERROR(VLOOKUP(B78,Sheet3!C3:D189,2,FALSE),0)</f>
        <v>0</v>
      </c>
      <c r="F78" s="47"/>
      <c r="G78" s="47"/>
      <c r="H78" s="47"/>
      <c r="I78" s="24"/>
      <c r="J78" s="48"/>
      <c r="K78" s="48"/>
      <c r="L78" s="48"/>
      <c r="M78" s="40" t="b">
        <f t="shared" si="0"/>
        <v>0</v>
      </c>
      <c r="N78" s="40"/>
      <c r="O78" s="50"/>
      <c r="P78" s="50"/>
      <c r="Q78" s="65"/>
    </row>
    <row r="79" spans="1:17" ht="16.649999999999999" customHeight="1" x14ac:dyDescent="0.3">
      <c r="A79" s="65"/>
      <c r="B79" s="23"/>
      <c r="C79" s="45">
        <f>IFERROR(VLOOKUP(B79,Sheet3!G3:I16,3,FALSE),0)</f>
        <v>0</v>
      </c>
      <c r="D79" s="46"/>
      <c r="E79" s="47">
        <f>IFERROR(VLOOKUP(B79,Sheet3!C3:D189,2,FALSE),0)</f>
        <v>0</v>
      </c>
      <c r="F79" s="47"/>
      <c r="G79" s="47"/>
      <c r="H79" s="47"/>
      <c r="I79" s="24"/>
      <c r="J79" s="48"/>
      <c r="K79" s="48"/>
      <c r="L79" s="48"/>
      <c r="M79" s="40" t="b">
        <f t="shared" si="0"/>
        <v>0</v>
      </c>
      <c r="N79" s="40"/>
      <c r="O79" s="36" t="b">
        <f>IFERROR(IF(J8="Yes",(VLOOKUP(B79,Members,3,FALSE)),IF(J8="No",(VLOOKUP(B79,Nonmembers,3,FALSE)))),0)</f>
        <v>0</v>
      </c>
      <c r="P79" s="37"/>
      <c r="Q79" s="65"/>
    </row>
    <row r="80" spans="1:17" ht="16.649999999999999" customHeight="1" x14ac:dyDescent="0.3">
      <c r="A80" s="65"/>
      <c r="B80" s="23"/>
      <c r="C80" s="45">
        <f>IFERROR(VLOOKUP(B80,Sheet3!G3:I16,3,FALSE),0)</f>
        <v>0</v>
      </c>
      <c r="D80" s="46"/>
      <c r="E80" s="47">
        <f>IFERROR(VLOOKUP(B80,Sheet3!C3:D189,2,FALSE),0)</f>
        <v>0</v>
      </c>
      <c r="F80" s="47"/>
      <c r="G80" s="47"/>
      <c r="H80" s="47"/>
      <c r="I80" s="24"/>
      <c r="J80" s="48"/>
      <c r="K80" s="48"/>
      <c r="L80" s="48"/>
      <c r="M80" s="40" t="b">
        <f t="shared" si="0"/>
        <v>0</v>
      </c>
      <c r="N80" s="40"/>
      <c r="O80" s="36" t="b">
        <f>IFERROR(IF(J8="Yes",(VLOOKUP(B80,Members,3,FALSE)),IF(J8="No",(VLOOKUP(B80,Nonmembers,3,FALSE)))),0)</f>
        <v>0</v>
      </c>
      <c r="P80" s="37"/>
      <c r="Q80" s="65"/>
    </row>
    <row r="81" spans="1:17" ht="16.649999999999999" customHeight="1" x14ac:dyDescent="0.3">
      <c r="A81" s="65"/>
      <c r="B81" s="23"/>
      <c r="C81" s="45">
        <f>IFERROR(VLOOKUP(B81,Sheet3!G3:I16,3,FALSE),0)</f>
        <v>0</v>
      </c>
      <c r="D81" s="46"/>
      <c r="E81" s="47">
        <f>IFERROR(VLOOKUP(B81,Sheet3!C3:D189,2,FALSE),0)</f>
        <v>0</v>
      </c>
      <c r="F81" s="47"/>
      <c r="G81" s="47"/>
      <c r="H81" s="47"/>
      <c r="I81" s="24"/>
      <c r="J81" s="48"/>
      <c r="K81" s="48"/>
      <c r="L81" s="48"/>
      <c r="M81" s="40" t="b">
        <f t="shared" si="0"/>
        <v>0</v>
      </c>
      <c r="N81" s="40"/>
      <c r="O81" s="36" t="b">
        <f>IFERROR(IF(J8="Yes",(VLOOKUP(B81,Members,3,FALSE)),IF(J8="No",(VLOOKUP(B81,Nonmembers,3,FALSE)))),0)</f>
        <v>0</v>
      </c>
      <c r="P81" s="37"/>
      <c r="Q81" s="65"/>
    </row>
    <row r="82" spans="1:17" ht="16.649999999999999" customHeight="1" x14ac:dyDescent="0.3">
      <c r="A82" s="65"/>
      <c r="B82" s="23"/>
      <c r="C82" s="45">
        <f>IFERROR(VLOOKUP(B82,Sheet3!G3:I16,3,FALSE),0)</f>
        <v>0</v>
      </c>
      <c r="D82" s="46"/>
      <c r="E82" s="47">
        <f>IFERROR(VLOOKUP(B82,Sheet3!C3:D189,2,FALSE),0)</f>
        <v>0</v>
      </c>
      <c r="F82" s="47"/>
      <c r="G82" s="47"/>
      <c r="H82" s="47"/>
      <c r="I82" s="24"/>
      <c r="J82" s="48"/>
      <c r="K82" s="48"/>
      <c r="L82" s="48"/>
      <c r="M82" s="40" t="b">
        <f t="shared" si="0"/>
        <v>0</v>
      </c>
      <c r="N82" s="40"/>
      <c r="O82" s="36" t="b">
        <f>IFERROR(IF(J8="Yes",(VLOOKUP(B82,Members,3,FALSE)),IF(J8="No",(VLOOKUP(B82,Nonmembers,3,FALSE)))),0)</f>
        <v>0</v>
      </c>
      <c r="P82" s="37"/>
      <c r="Q82" s="65"/>
    </row>
    <row r="83" spans="1:17" ht="16.649999999999999" customHeight="1" x14ac:dyDescent="0.3">
      <c r="A83" s="65"/>
      <c r="B83" s="23"/>
      <c r="C83" s="45">
        <f>IFERROR(VLOOKUP(B83,Sheet3!G3:I16,3,FALSE),0)</f>
        <v>0</v>
      </c>
      <c r="D83" s="46"/>
      <c r="E83" s="47">
        <f>IFERROR(VLOOKUP(B83,Sheet3!C3:D189,2,FALSE),0)</f>
        <v>0</v>
      </c>
      <c r="F83" s="47"/>
      <c r="G83" s="47"/>
      <c r="H83" s="47"/>
      <c r="I83" s="24"/>
      <c r="J83" s="48"/>
      <c r="K83" s="48"/>
      <c r="L83" s="48"/>
      <c r="M83" s="40" t="b">
        <f t="shared" si="0"/>
        <v>0</v>
      </c>
      <c r="N83" s="40"/>
      <c r="O83" s="36" t="b">
        <f>IFERROR(IF(J8="Yes",(VLOOKUP(B83,Members,3,FALSE)),IF(J8="No",(VLOOKUP(B83,Nonmembers,3,FALSE)))),0)</f>
        <v>0</v>
      </c>
      <c r="P83" s="37"/>
      <c r="Q83" s="65"/>
    </row>
    <row r="84" spans="1:17" ht="16.649999999999999" customHeight="1" x14ac:dyDescent="0.3">
      <c r="A84" s="65"/>
      <c r="B84" s="23"/>
      <c r="C84" s="45">
        <f>IFERROR(VLOOKUP(B84,Sheet3!G3:I16,3,FALSE),0)</f>
        <v>0</v>
      </c>
      <c r="D84" s="46"/>
      <c r="E84" s="47">
        <f>IFERROR(VLOOKUP(B84,Sheet3!C3:D189,2,FALSE),0)</f>
        <v>0</v>
      </c>
      <c r="F84" s="47"/>
      <c r="G84" s="47"/>
      <c r="H84" s="47"/>
      <c r="I84" s="24"/>
      <c r="J84" s="48"/>
      <c r="K84" s="48"/>
      <c r="L84" s="48"/>
      <c r="M84" s="40" t="b">
        <f t="shared" si="0"/>
        <v>0</v>
      </c>
      <c r="N84" s="40"/>
      <c r="O84" s="36" t="b">
        <f>IFERROR(IF(J8="Yes",(VLOOKUP(B84,Members,3,FALSE)),IF(J8="No",(VLOOKUP(B84,Nonmembers,3,FALSE)))),0)</f>
        <v>0</v>
      </c>
      <c r="P84" s="37"/>
      <c r="Q84" s="65"/>
    </row>
    <row r="85" spans="1:17" ht="16.649999999999999" customHeight="1" x14ac:dyDescent="0.3">
      <c r="A85" s="65"/>
      <c r="B85" s="23"/>
      <c r="C85" s="45">
        <f>IFERROR(VLOOKUP(B85,Sheet3!G3:I16,3,FALSE),0)</f>
        <v>0</v>
      </c>
      <c r="D85" s="46"/>
      <c r="E85" s="47">
        <f>IFERROR(VLOOKUP(B85,Sheet3!C3:D189,2,FALSE),0)</f>
        <v>0</v>
      </c>
      <c r="F85" s="47"/>
      <c r="G85" s="47"/>
      <c r="H85" s="47"/>
      <c r="I85" s="24"/>
      <c r="J85" s="48"/>
      <c r="K85" s="48"/>
      <c r="L85" s="48"/>
      <c r="M85" s="40" t="b">
        <f t="shared" si="0"/>
        <v>0</v>
      </c>
      <c r="N85" s="40"/>
      <c r="O85" s="36" t="b">
        <f>IFERROR(IF(J8="Yes",(VLOOKUP(B85,Members,3,FALSE)),IF(J8="No",(VLOOKUP(B85,Nonmembers,3,FALSE)))),0)</f>
        <v>0</v>
      </c>
      <c r="P85" s="37"/>
      <c r="Q85" s="65"/>
    </row>
    <row r="86" spans="1:17" ht="16.649999999999999" customHeight="1" x14ac:dyDescent="0.3">
      <c r="A86" s="65"/>
      <c r="B86" s="23"/>
      <c r="C86" s="45">
        <f>IFERROR(VLOOKUP(B86,Sheet3!G3:I16,3,FALSE),0)</f>
        <v>0</v>
      </c>
      <c r="D86" s="46"/>
      <c r="E86" s="47">
        <f>IFERROR(VLOOKUP(B86,Sheet3!C3:D189,2,FALSE),0)</f>
        <v>0</v>
      </c>
      <c r="F86" s="47"/>
      <c r="G86" s="47"/>
      <c r="H86" s="47"/>
      <c r="I86" s="24"/>
      <c r="J86" s="48"/>
      <c r="K86" s="48"/>
      <c r="L86" s="48"/>
      <c r="M86" s="40" t="b">
        <f t="shared" si="0"/>
        <v>0</v>
      </c>
      <c r="N86" s="40"/>
      <c r="O86" s="36" t="b">
        <f>IFERROR(IF(J8="Yes",(VLOOKUP(B86,Members,3,FALSE)),IF(J8="No",(VLOOKUP(B86,Nonmembers,3,FALSE)))),0)</f>
        <v>0</v>
      </c>
      <c r="P86" s="37"/>
      <c r="Q86" s="65"/>
    </row>
    <row r="87" spans="1:17" ht="16.649999999999999" customHeight="1" x14ac:dyDescent="0.3">
      <c r="A87" s="65"/>
      <c r="B87" s="23"/>
      <c r="C87" s="45">
        <f>IFERROR(VLOOKUP(B87,Sheet3!G3:I16,3,FALSE),0)</f>
        <v>0</v>
      </c>
      <c r="D87" s="46"/>
      <c r="E87" s="47">
        <f>IFERROR(VLOOKUP(B87,Sheet3!C3:D189,2,FALSE),0)</f>
        <v>0</v>
      </c>
      <c r="F87" s="47"/>
      <c r="G87" s="47"/>
      <c r="H87" s="47"/>
      <c r="I87" s="24"/>
      <c r="J87" s="48"/>
      <c r="K87" s="48"/>
      <c r="L87" s="48"/>
      <c r="M87" s="40" t="b">
        <f t="shared" si="0"/>
        <v>0</v>
      </c>
      <c r="N87" s="40"/>
      <c r="O87" s="36" t="b">
        <f>IFERROR(IF(J8="Yes",(VLOOKUP(B87,Members,3,FALSE)),IF(J8="No",(VLOOKUP(B87,Nonmembers,3,FALSE)))),0)</f>
        <v>0</v>
      </c>
      <c r="P87" s="37"/>
      <c r="Q87" s="65"/>
    </row>
    <row r="88" spans="1:17" ht="16.649999999999999" customHeight="1" x14ac:dyDescent="0.3">
      <c r="A88" s="65"/>
      <c r="B88" s="23"/>
      <c r="C88" s="45">
        <f>IFERROR(VLOOKUP(B88,Sheet3!G3:I16,3,FALSE),0)</f>
        <v>0</v>
      </c>
      <c r="D88" s="46"/>
      <c r="E88" s="47">
        <f>IFERROR(VLOOKUP(B88,Sheet3!C3:D189,2,FALSE),0)</f>
        <v>0</v>
      </c>
      <c r="F88" s="47"/>
      <c r="G88" s="47"/>
      <c r="H88" s="47"/>
      <c r="I88" s="24"/>
      <c r="J88" s="48"/>
      <c r="K88" s="48"/>
      <c r="L88" s="48"/>
      <c r="M88" s="40" t="b">
        <f t="shared" si="0"/>
        <v>0</v>
      </c>
      <c r="N88" s="40"/>
      <c r="O88" s="36" t="b">
        <f>IFERROR(IF(J8="Yes",(VLOOKUP(B88,Members,3,FALSE)),IF(J8="No",(VLOOKUP(B88,Nonmembers,3,FALSE)))),0)</f>
        <v>0</v>
      </c>
      <c r="P88" s="37"/>
      <c r="Q88" s="65"/>
    </row>
    <row r="89" spans="1:17" ht="16.649999999999999" customHeight="1" x14ac:dyDescent="0.3">
      <c r="A89" s="65"/>
      <c r="B89" s="23"/>
      <c r="C89" s="45">
        <f>IFERROR(VLOOKUP(B89,Sheet3!G3:I16,3,FALSE),0)</f>
        <v>0</v>
      </c>
      <c r="D89" s="46"/>
      <c r="E89" s="47">
        <f>IFERROR(VLOOKUP(B89,Sheet3!C3:D189,2,FALSE),0)</f>
        <v>0</v>
      </c>
      <c r="F89" s="47"/>
      <c r="G89" s="47"/>
      <c r="H89" s="47"/>
      <c r="I89" s="24"/>
      <c r="J89" s="48"/>
      <c r="K89" s="48"/>
      <c r="L89" s="48"/>
      <c r="M89" s="40" t="b">
        <f t="shared" si="0"/>
        <v>0</v>
      </c>
      <c r="N89" s="40"/>
      <c r="O89" s="36" t="b">
        <f>IFERROR(IF(J8="Yes",(VLOOKUP(B89,Members,3,FALSE)),IF(J8="No",(VLOOKUP(B89,Nonmembers,3,FALSE)))),0)</f>
        <v>0</v>
      </c>
      <c r="P89" s="37"/>
      <c r="Q89" s="65"/>
    </row>
    <row r="90" spans="1:17" ht="16.649999999999999" customHeight="1" x14ac:dyDescent="0.3">
      <c r="A90" s="65"/>
      <c r="B90" s="23"/>
      <c r="C90" s="45">
        <f>IFERROR(VLOOKUP(B90,Sheet3!G3:I16,3,FALSE),0)</f>
        <v>0</v>
      </c>
      <c r="D90" s="46"/>
      <c r="E90" s="47">
        <f>IFERROR(VLOOKUP(B90,Sheet3!C3:D189,2,FALSE),0)</f>
        <v>0</v>
      </c>
      <c r="F90" s="47"/>
      <c r="G90" s="47"/>
      <c r="H90" s="47"/>
      <c r="I90" s="24"/>
      <c r="J90" s="48"/>
      <c r="K90" s="48"/>
      <c r="L90" s="48"/>
      <c r="M90" s="40" t="b">
        <f t="shared" si="0"/>
        <v>0</v>
      </c>
      <c r="N90" s="40"/>
      <c r="O90" s="36" t="b">
        <f>IFERROR(IF(J8="Yes",(VLOOKUP(B90,Members,3,FALSE)),IF(J8="No",(VLOOKUP(B90,Nonmembers,3,FALSE)))),0)</f>
        <v>0</v>
      </c>
      <c r="P90" s="37"/>
      <c r="Q90" s="65"/>
    </row>
    <row r="91" spans="1:17" ht="16.649999999999999" customHeight="1" x14ac:dyDescent="0.3">
      <c r="A91" s="65"/>
      <c r="B91" s="23"/>
      <c r="C91" s="45">
        <f>IFERROR(VLOOKUP(B91,Sheet3!G3:I16,3,FALSE),0)</f>
        <v>0</v>
      </c>
      <c r="D91" s="46"/>
      <c r="E91" s="47">
        <f>IFERROR(VLOOKUP(B91,Sheet3!C3:D189,2,FALSE),0)</f>
        <v>0</v>
      </c>
      <c r="F91" s="47"/>
      <c r="G91" s="47"/>
      <c r="H91" s="47"/>
      <c r="I91" s="24"/>
      <c r="J91" s="48"/>
      <c r="K91" s="48"/>
      <c r="L91" s="48"/>
      <c r="M91" s="40" t="b">
        <f t="shared" si="0"/>
        <v>0</v>
      </c>
      <c r="N91" s="40"/>
      <c r="O91" s="36" t="b">
        <f>IFERROR(IF(J8="Yes",(VLOOKUP(B91,Members,3,FALSE)),IF(J8="No",(VLOOKUP(B91,Nonmembers,3,FALSE)))),0)</f>
        <v>0</v>
      </c>
      <c r="P91" s="37"/>
      <c r="Q91" s="65"/>
    </row>
    <row r="92" spans="1:17" ht="16.649999999999999" customHeight="1" x14ac:dyDescent="0.3">
      <c r="A92" s="65"/>
      <c r="B92" s="23"/>
      <c r="C92" s="45">
        <f>IFERROR(VLOOKUP(B92,Sheet3!G3:I16,3,FALSE),0)</f>
        <v>0</v>
      </c>
      <c r="D92" s="46"/>
      <c r="E92" s="47">
        <f>IFERROR(VLOOKUP(B92,Sheet3!C3:D189,2,FALSE),0)</f>
        <v>0</v>
      </c>
      <c r="F92" s="47"/>
      <c r="G92" s="47"/>
      <c r="H92" s="47"/>
      <c r="I92" s="24"/>
      <c r="J92" s="48"/>
      <c r="K92" s="48"/>
      <c r="L92" s="48"/>
      <c r="M92" s="40" t="b">
        <f t="shared" si="0"/>
        <v>0</v>
      </c>
      <c r="N92" s="40"/>
      <c r="O92" s="36" t="b">
        <f>IFERROR(IF(J8="Yes",(VLOOKUP(B92,Members,3,FALSE)),IF(J8="No",(VLOOKUP(B92,Nonmembers,3,FALSE)))),0)</f>
        <v>0</v>
      </c>
      <c r="P92" s="37"/>
      <c r="Q92" s="65"/>
    </row>
    <row r="93" spans="1:17" ht="16.649999999999999" customHeight="1" x14ac:dyDescent="0.3">
      <c r="A93" s="65"/>
      <c r="B93" s="23"/>
      <c r="C93" s="45">
        <f>IFERROR(VLOOKUP(B93,Sheet3!G3:I16,3,FALSE),0)</f>
        <v>0</v>
      </c>
      <c r="D93" s="46"/>
      <c r="E93" s="47">
        <f>IFERROR(VLOOKUP(B93,Sheet3!C3:D189,2,FALSE),0)</f>
        <v>0</v>
      </c>
      <c r="F93" s="47"/>
      <c r="G93" s="47"/>
      <c r="H93" s="47"/>
      <c r="I93" s="24"/>
      <c r="J93" s="48"/>
      <c r="K93" s="48"/>
      <c r="L93" s="48"/>
      <c r="M93" s="40" t="b">
        <f t="shared" si="0"/>
        <v>0</v>
      </c>
      <c r="N93" s="40"/>
      <c r="O93" s="36" t="b">
        <f>IFERROR(IF(J8="Yes",(VLOOKUP(B93,Members,3,FALSE)),IF(J8="No",(VLOOKUP(B93,Nonmembers,3,FALSE)))),0)</f>
        <v>0</v>
      </c>
      <c r="P93" s="37"/>
      <c r="Q93" s="65"/>
    </row>
    <row r="94" spans="1:17" ht="16.649999999999999" customHeight="1" x14ac:dyDescent="0.3">
      <c r="A94" s="65"/>
      <c r="B94" s="23"/>
      <c r="C94" s="45">
        <f>IFERROR(VLOOKUP(B94,Sheet3!G3:I16,3,FALSE),0)</f>
        <v>0</v>
      </c>
      <c r="D94" s="46"/>
      <c r="E94" s="47">
        <f>IFERROR(VLOOKUP(B94,Sheet3!C3:D189,2,FALSE),0)</f>
        <v>0</v>
      </c>
      <c r="F94" s="47"/>
      <c r="G94" s="47"/>
      <c r="H94" s="47"/>
      <c r="I94" s="24"/>
      <c r="J94" s="48"/>
      <c r="K94" s="48"/>
      <c r="L94" s="48"/>
      <c r="M94" s="40" t="b">
        <f t="shared" si="0"/>
        <v>0</v>
      </c>
      <c r="N94" s="40"/>
      <c r="O94" s="36" t="b">
        <f>IFERROR(IF(J8="Yes",(VLOOKUP(B94,Members,3,FALSE)),IF(J8="No",(VLOOKUP(B94,Nonmembers,3,FALSE)))),0)</f>
        <v>0</v>
      </c>
      <c r="P94" s="37"/>
      <c r="Q94" s="65"/>
    </row>
    <row r="95" spans="1:17" ht="16.649999999999999" customHeight="1" x14ac:dyDescent="0.3">
      <c r="A95" s="65"/>
      <c r="B95" s="23"/>
      <c r="C95" s="45">
        <f>IFERROR(VLOOKUP(B95,Sheet3!G3:I16,3,FALSE),0)</f>
        <v>0</v>
      </c>
      <c r="D95" s="46"/>
      <c r="E95" s="47">
        <f>IFERROR(VLOOKUP(B95,Sheet3!C3:D189,2,FALSE),0)</f>
        <v>0</v>
      </c>
      <c r="F95" s="47"/>
      <c r="G95" s="47"/>
      <c r="H95" s="47"/>
      <c r="I95" s="24"/>
      <c r="J95" s="48"/>
      <c r="K95" s="48"/>
      <c r="L95" s="48"/>
      <c r="M95" s="40" t="b">
        <f t="shared" si="0"/>
        <v>0</v>
      </c>
      <c r="N95" s="40"/>
      <c r="O95" s="36" t="b">
        <f>IFERROR(IF(J8="Yes",(VLOOKUP(B95,Members,3,FALSE)),IF(J8="No",(VLOOKUP(B95,Nonmembers,3,FALSE)))),0)</f>
        <v>0</v>
      </c>
      <c r="P95" s="37"/>
      <c r="Q95" s="65"/>
    </row>
    <row r="96" spans="1:17" ht="16.649999999999999" customHeight="1" x14ac:dyDescent="0.3">
      <c r="A96" s="65"/>
      <c r="B96" s="23"/>
      <c r="C96" s="45">
        <f>IFERROR(VLOOKUP(B96,Sheet3!G3:I16,3,FALSE),0)</f>
        <v>0</v>
      </c>
      <c r="D96" s="46"/>
      <c r="E96" s="47">
        <f>IFERROR(VLOOKUP(B96,Sheet3!C3:D189,2,FALSE),0)</f>
        <v>0</v>
      </c>
      <c r="F96" s="47"/>
      <c r="G96" s="47"/>
      <c r="H96" s="47"/>
      <c r="I96" s="24"/>
      <c r="J96" s="48"/>
      <c r="K96" s="48"/>
      <c r="L96" s="48"/>
      <c r="M96" s="40" t="b">
        <f t="shared" si="0"/>
        <v>0</v>
      </c>
      <c r="N96" s="40"/>
      <c r="O96" s="36" t="b">
        <f>IFERROR(IF(J8="Yes",(VLOOKUP(B96,Members,3,FALSE)),IF(J8="No",(VLOOKUP(B96,Nonmembers,3,FALSE)))),0)</f>
        <v>0</v>
      </c>
      <c r="P96" s="37"/>
      <c r="Q96" s="65"/>
    </row>
    <row r="97" spans="1:17" ht="16.649999999999999" customHeight="1" x14ac:dyDescent="0.3">
      <c r="A97" s="65"/>
      <c r="B97" s="23"/>
      <c r="C97" s="45">
        <f>IFERROR(VLOOKUP(B97,Sheet3!G3:I16,3,FALSE),0)</f>
        <v>0</v>
      </c>
      <c r="D97" s="46"/>
      <c r="E97" s="47">
        <f>IFERROR(VLOOKUP(B97,Sheet3!C3:D189,2,FALSE),0)</f>
        <v>0</v>
      </c>
      <c r="F97" s="47"/>
      <c r="G97" s="47"/>
      <c r="H97" s="47"/>
      <c r="I97" s="24"/>
      <c r="J97" s="48"/>
      <c r="K97" s="48"/>
      <c r="L97" s="48"/>
      <c r="M97" s="40" t="b">
        <f t="shared" si="0"/>
        <v>0</v>
      </c>
      <c r="N97" s="40"/>
      <c r="O97" s="36" t="b">
        <f>IFERROR(IF(J8="Yes",(VLOOKUP(B97,Members,3,FALSE)),IF(J8="No",(VLOOKUP(B97,Nonmembers,3,FALSE)))),0)</f>
        <v>0</v>
      </c>
      <c r="P97" s="37"/>
      <c r="Q97" s="65"/>
    </row>
    <row r="98" spans="1:17" ht="16.649999999999999" customHeight="1" x14ac:dyDescent="0.3">
      <c r="A98" s="65"/>
      <c r="B98" s="42" t="s">
        <v>65</v>
      </c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49">
        <f>SUM(M64:N97)</f>
        <v>0</v>
      </c>
      <c r="N98" s="49"/>
      <c r="O98" s="49">
        <f>SUM(O64:P97)</f>
        <v>0</v>
      </c>
      <c r="P98" s="49"/>
      <c r="Q98" s="65"/>
    </row>
    <row r="99" spans="1:17" ht="5.25" customHeight="1" x14ac:dyDescent="0.3">
      <c r="A99" s="65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65"/>
    </row>
    <row r="100" spans="1:17" x14ac:dyDescent="0.3">
      <c r="A100" s="65"/>
      <c r="B100" s="54" t="s">
        <v>35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65"/>
    </row>
    <row r="101" spans="1:17" x14ac:dyDescent="0.3">
      <c r="A101" s="65"/>
      <c r="B101" s="41"/>
      <c r="C101" s="6" t="s">
        <v>62</v>
      </c>
      <c r="D101" s="58" t="s">
        <v>57</v>
      </c>
      <c r="E101" s="58"/>
      <c r="F101" s="58"/>
      <c r="G101" s="60"/>
      <c r="H101" s="7" t="s">
        <v>62</v>
      </c>
      <c r="I101" s="58" t="s">
        <v>66</v>
      </c>
      <c r="J101" s="58"/>
      <c r="K101" s="58"/>
      <c r="L101" s="58"/>
      <c r="M101" s="58"/>
      <c r="N101" s="58"/>
      <c r="O101" s="58"/>
      <c r="P101" s="60"/>
      <c r="Q101" s="65"/>
    </row>
    <row r="102" spans="1:17" x14ac:dyDescent="0.3">
      <c r="A102" s="65"/>
      <c r="B102" s="41"/>
      <c r="C102" s="6" t="s">
        <v>62</v>
      </c>
      <c r="D102" s="58" t="s">
        <v>58</v>
      </c>
      <c r="E102" s="58"/>
      <c r="F102" s="58"/>
      <c r="G102" s="60"/>
      <c r="H102" s="7" t="s">
        <v>62</v>
      </c>
      <c r="I102" s="58" t="s">
        <v>59</v>
      </c>
      <c r="J102" s="58"/>
      <c r="K102" s="58"/>
      <c r="L102" s="58"/>
      <c r="M102" s="58"/>
      <c r="N102" s="58"/>
      <c r="O102" s="58"/>
      <c r="P102" s="60"/>
      <c r="Q102" s="65"/>
    </row>
    <row r="103" spans="1:17" ht="28.8" customHeight="1" x14ac:dyDescent="0.3">
      <c r="A103" s="65"/>
      <c r="B103" s="41"/>
      <c r="C103" s="8" t="s">
        <v>62</v>
      </c>
      <c r="D103" s="57" t="s">
        <v>61</v>
      </c>
      <c r="E103" s="57"/>
      <c r="F103" s="57"/>
      <c r="G103" s="60"/>
      <c r="H103" s="8" t="s">
        <v>62</v>
      </c>
      <c r="I103" s="57" t="s">
        <v>60</v>
      </c>
      <c r="J103" s="57"/>
      <c r="K103" s="57"/>
      <c r="L103" s="57"/>
      <c r="M103" s="57"/>
      <c r="N103" s="57"/>
      <c r="O103" s="57"/>
      <c r="P103" s="60"/>
      <c r="Q103" s="65"/>
    </row>
    <row r="104" spans="1:17" x14ac:dyDescent="0.3">
      <c r="A104" s="65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65"/>
    </row>
    <row r="105" spans="1:17" x14ac:dyDescent="0.3">
      <c r="A105" s="65"/>
      <c r="B105" s="55" t="s">
        <v>63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65"/>
    </row>
    <row r="106" spans="1:17" ht="9" customHeight="1" x14ac:dyDescent="0.3">
      <c r="A106" s="65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65"/>
    </row>
    <row r="107" spans="1:17" x14ac:dyDescent="0.3">
      <c r="A107" s="65"/>
      <c r="B107" s="54" t="s">
        <v>64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65"/>
    </row>
    <row r="108" spans="1:17" ht="26.85" customHeight="1" x14ac:dyDescent="0.3">
      <c r="A108" s="65"/>
      <c r="B108" s="56" t="s">
        <v>34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65"/>
    </row>
    <row r="109" spans="1:17" ht="21.45" customHeight="1" x14ac:dyDescent="0.3">
      <c r="A109" s="65"/>
      <c r="B109" s="59" t="s">
        <v>22</v>
      </c>
      <c r="C109" s="59"/>
      <c r="D109" s="59"/>
      <c r="E109" s="52"/>
      <c r="F109" s="52"/>
      <c r="G109" s="52"/>
      <c r="H109" s="59" t="s">
        <v>23</v>
      </c>
      <c r="I109" s="59"/>
      <c r="J109" s="59"/>
      <c r="K109" s="51"/>
      <c r="L109" s="52"/>
      <c r="M109" s="52"/>
      <c r="N109" s="52"/>
      <c r="O109" s="53"/>
      <c r="P109" s="53"/>
      <c r="Q109" s="65"/>
    </row>
  </sheetData>
  <sheetProtection password="CADF" sheet="1" objects="1" scenarios="1" selectLockedCells="1"/>
  <mergeCells count="326">
    <mergeCell ref="M7:P9"/>
    <mergeCell ref="E8:I8"/>
    <mergeCell ref="J8:K8"/>
    <mergeCell ref="D38:K38"/>
    <mergeCell ref="B56:P56"/>
    <mergeCell ref="D44:K44"/>
    <mergeCell ref="B51:D51"/>
    <mergeCell ref="B53:K53"/>
    <mergeCell ref="E51:P51"/>
    <mergeCell ref="M63:N63"/>
    <mergeCell ref="B54:P54"/>
    <mergeCell ref="C32:E32"/>
    <mergeCell ref="B28:P28"/>
    <mergeCell ref="B26:P26"/>
    <mergeCell ref="B20:D20"/>
    <mergeCell ref="I29:P29"/>
    <mergeCell ref="M25:P25"/>
    <mergeCell ref="L39:M39"/>
    <mergeCell ref="L38:M38"/>
    <mergeCell ref="L37:M37"/>
    <mergeCell ref="D36:M36"/>
    <mergeCell ref="N36:P48"/>
    <mergeCell ref="L45:M45"/>
    <mergeCell ref="L44:M44"/>
    <mergeCell ref="L43:M43"/>
    <mergeCell ref="L42:M42"/>
    <mergeCell ref="L41:M41"/>
    <mergeCell ref="L40:M40"/>
    <mergeCell ref="D45:K45"/>
    <mergeCell ref="D39:K39"/>
    <mergeCell ref="O63:P63"/>
    <mergeCell ref="B62:P62"/>
    <mergeCell ref="C75:D75"/>
    <mergeCell ref="C63:D63"/>
    <mergeCell ref="E63:H63"/>
    <mergeCell ref="D48:K48"/>
    <mergeCell ref="D47:K47"/>
    <mergeCell ref="D46:K46"/>
    <mergeCell ref="J63:L63"/>
    <mergeCell ref="C67:D67"/>
    <mergeCell ref="C66:D66"/>
    <mergeCell ref="C65:D65"/>
    <mergeCell ref="C64:D64"/>
    <mergeCell ref="C74:D74"/>
    <mergeCell ref="C73:D73"/>
    <mergeCell ref="C72:D72"/>
    <mergeCell ref="C71:D71"/>
    <mergeCell ref="C70:D70"/>
    <mergeCell ref="E69:H69"/>
    <mergeCell ref="K55:M55"/>
    <mergeCell ref="E55:H55"/>
    <mergeCell ref="I55:J55"/>
    <mergeCell ref="B55:D55"/>
    <mergeCell ref="M65:N65"/>
    <mergeCell ref="M64:N64"/>
    <mergeCell ref="M75:N75"/>
    <mergeCell ref="E1:P1"/>
    <mergeCell ref="L48:M48"/>
    <mergeCell ref="L47:M47"/>
    <mergeCell ref="L46:M46"/>
    <mergeCell ref="B25:D25"/>
    <mergeCell ref="B36:C48"/>
    <mergeCell ref="E5:P5"/>
    <mergeCell ref="G29:H29"/>
    <mergeCell ref="B27:P27"/>
    <mergeCell ref="B22:P22"/>
    <mergeCell ref="B24:P24"/>
    <mergeCell ref="C16:F16"/>
    <mergeCell ref="D18:F18"/>
    <mergeCell ref="B33:P33"/>
    <mergeCell ref="B30:P30"/>
    <mergeCell ref="D37:K37"/>
    <mergeCell ref="D43:K43"/>
    <mergeCell ref="D42:K42"/>
    <mergeCell ref="E25:F25"/>
    <mergeCell ref="E20:F20"/>
    <mergeCell ref="D40:K40"/>
    <mergeCell ref="B23:P23"/>
    <mergeCell ref="E7:L7"/>
    <mergeCell ref="E9:L9"/>
    <mergeCell ref="A22:A49"/>
    <mergeCell ref="I25:L25"/>
    <mergeCell ref="F32:P32"/>
    <mergeCell ref="Q1:Q5"/>
    <mergeCell ref="Q8:Q10"/>
    <mergeCell ref="A6:Q6"/>
    <mergeCell ref="Q11:Q21"/>
    <mergeCell ref="B1:D5"/>
    <mergeCell ref="E2:P2"/>
    <mergeCell ref="F12:G12"/>
    <mergeCell ref="B18:C18"/>
    <mergeCell ref="B14:C14"/>
    <mergeCell ref="C12:D12"/>
    <mergeCell ref="A9:A10"/>
    <mergeCell ref="A11:A21"/>
    <mergeCell ref="H12:I12"/>
    <mergeCell ref="G16:H16"/>
    <mergeCell ref="G18:H18"/>
    <mergeCell ref="G20:I20"/>
    <mergeCell ref="J12:P12"/>
    <mergeCell ref="D14:P14"/>
    <mergeCell ref="J20:P20"/>
    <mergeCell ref="I18:P18"/>
    <mergeCell ref="I16:P16"/>
    <mergeCell ref="Q63:Q109"/>
    <mergeCell ref="E3:P3"/>
    <mergeCell ref="A1:A5"/>
    <mergeCell ref="E4:I4"/>
    <mergeCell ref="J4:P4"/>
    <mergeCell ref="Q22:Q49"/>
    <mergeCell ref="B49:P49"/>
    <mergeCell ref="N55:P55"/>
    <mergeCell ref="B31:P31"/>
    <mergeCell ref="N34:P34"/>
    <mergeCell ref="B35:P35"/>
    <mergeCell ref="B10:P10"/>
    <mergeCell ref="B50:P50"/>
    <mergeCell ref="B13:P13"/>
    <mergeCell ref="B15:P15"/>
    <mergeCell ref="B17:P17"/>
    <mergeCell ref="B19:P19"/>
    <mergeCell ref="B21:P21"/>
    <mergeCell ref="B11:P11"/>
    <mergeCell ref="C29:F29"/>
    <mergeCell ref="B34:L34"/>
    <mergeCell ref="G25:H25"/>
    <mergeCell ref="C80:D80"/>
    <mergeCell ref="D41:K41"/>
    <mergeCell ref="Q50:Q56"/>
    <mergeCell ref="C69:D69"/>
    <mergeCell ref="J69:L69"/>
    <mergeCell ref="J68:L68"/>
    <mergeCell ref="J67:L67"/>
    <mergeCell ref="J66:L66"/>
    <mergeCell ref="J65:L65"/>
    <mergeCell ref="J64:L64"/>
    <mergeCell ref="J75:L75"/>
    <mergeCell ref="J74:L74"/>
    <mergeCell ref="J73:L73"/>
    <mergeCell ref="J72:L72"/>
    <mergeCell ref="J71:L71"/>
    <mergeCell ref="J70:L70"/>
    <mergeCell ref="O64:P64"/>
    <mergeCell ref="O75:P75"/>
    <mergeCell ref="O74:P74"/>
    <mergeCell ref="O73:P73"/>
    <mergeCell ref="O72:P72"/>
    <mergeCell ref="O71:P71"/>
    <mergeCell ref="O70:P70"/>
    <mergeCell ref="M69:N69"/>
    <mergeCell ref="M68:N68"/>
    <mergeCell ref="M67:N67"/>
    <mergeCell ref="A57:A58"/>
    <mergeCell ref="Q57:Q58"/>
    <mergeCell ref="B58:P58"/>
    <mergeCell ref="K61:Q61"/>
    <mergeCell ref="I60:Q60"/>
    <mergeCell ref="I59:Q59"/>
    <mergeCell ref="B57:P57"/>
    <mergeCell ref="B60:G60"/>
    <mergeCell ref="I61:J61"/>
    <mergeCell ref="A59:G59"/>
    <mergeCell ref="A60:A61"/>
    <mergeCell ref="H59:H61"/>
    <mergeCell ref="B61:D61"/>
    <mergeCell ref="E61:G61"/>
    <mergeCell ref="A50:A56"/>
    <mergeCell ref="B52:P52"/>
    <mergeCell ref="A63:A109"/>
    <mergeCell ref="C89:D89"/>
    <mergeCell ref="C88:D88"/>
    <mergeCell ref="C87:D87"/>
    <mergeCell ref="C86:D86"/>
    <mergeCell ref="C85:D85"/>
    <mergeCell ref="C84:D84"/>
    <mergeCell ref="C83:D83"/>
    <mergeCell ref="C82:D82"/>
    <mergeCell ref="C81:D81"/>
    <mergeCell ref="C68:D68"/>
    <mergeCell ref="E65:H65"/>
    <mergeCell ref="E64:H64"/>
    <mergeCell ref="E75:H75"/>
    <mergeCell ref="E74:H74"/>
    <mergeCell ref="E73:H73"/>
    <mergeCell ref="E72:H72"/>
    <mergeCell ref="E71:H71"/>
    <mergeCell ref="E70:H70"/>
    <mergeCell ref="E68:H68"/>
    <mergeCell ref="E67:H67"/>
    <mergeCell ref="E66:H66"/>
    <mergeCell ref="M66:N66"/>
    <mergeCell ref="M74:N74"/>
    <mergeCell ref="M73:N73"/>
    <mergeCell ref="M72:N72"/>
    <mergeCell ref="M71:N71"/>
    <mergeCell ref="M70:N70"/>
    <mergeCell ref="O69:P69"/>
    <mergeCell ref="O68:P68"/>
    <mergeCell ref="O67:P67"/>
    <mergeCell ref="O66:P66"/>
    <mergeCell ref="O65:P65"/>
    <mergeCell ref="K109:N109"/>
    <mergeCell ref="O109:P109"/>
    <mergeCell ref="B100:P100"/>
    <mergeCell ref="B105:P105"/>
    <mergeCell ref="B106:P106"/>
    <mergeCell ref="B104:P104"/>
    <mergeCell ref="B107:P107"/>
    <mergeCell ref="B108:P108"/>
    <mergeCell ref="D103:F103"/>
    <mergeCell ref="D102:F102"/>
    <mergeCell ref="D101:F101"/>
    <mergeCell ref="I103:O103"/>
    <mergeCell ref="I102:O102"/>
    <mergeCell ref="I101:O101"/>
    <mergeCell ref="H109:J109"/>
    <mergeCell ref="P101:P103"/>
    <mergeCell ref="G101:G103"/>
    <mergeCell ref="B101:B103"/>
    <mergeCell ref="B109:D109"/>
    <mergeCell ref="E109:G109"/>
    <mergeCell ref="C79:D79"/>
    <mergeCell ref="C78:D78"/>
    <mergeCell ref="C77:D77"/>
    <mergeCell ref="C76:D76"/>
    <mergeCell ref="E92:H92"/>
    <mergeCell ref="E91:H91"/>
    <mergeCell ref="E90:H90"/>
    <mergeCell ref="E89:H89"/>
    <mergeCell ref="E88:H88"/>
    <mergeCell ref="E87:H87"/>
    <mergeCell ref="E86:H86"/>
    <mergeCell ref="E85:H85"/>
    <mergeCell ref="E84:H84"/>
    <mergeCell ref="E83:H83"/>
    <mergeCell ref="E82:H82"/>
    <mergeCell ref="E81:H81"/>
    <mergeCell ref="E80:H80"/>
    <mergeCell ref="E79:H79"/>
    <mergeCell ref="E78:H78"/>
    <mergeCell ref="E77:H77"/>
    <mergeCell ref="E76:H76"/>
    <mergeCell ref="C92:D92"/>
    <mergeCell ref="C91:D91"/>
    <mergeCell ref="C90:D90"/>
    <mergeCell ref="J92:L92"/>
    <mergeCell ref="J91:L91"/>
    <mergeCell ref="J90:L90"/>
    <mergeCell ref="J89:L89"/>
    <mergeCell ref="J88:L88"/>
    <mergeCell ref="J87:L87"/>
    <mergeCell ref="J86:L86"/>
    <mergeCell ref="J85:L85"/>
    <mergeCell ref="J84:L84"/>
    <mergeCell ref="J83:L83"/>
    <mergeCell ref="J82:L82"/>
    <mergeCell ref="J81:L81"/>
    <mergeCell ref="J80:L80"/>
    <mergeCell ref="J79:L79"/>
    <mergeCell ref="J78:L78"/>
    <mergeCell ref="J77:L77"/>
    <mergeCell ref="J76:L76"/>
    <mergeCell ref="M77:N77"/>
    <mergeCell ref="M76:N76"/>
    <mergeCell ref="O79:P79"/>
    <mergeCell ref="O78:P78"/>
    <mergeCell ref="O77:P77"/>
    <mergeCell ref="M92:N92"/>
    <mergeCell ref="M91:N91"/>
    <mergeCell ref="O92:P92"/>
    <mergeCell ref="O91:P91"/>
    <mergeCell ref="O90:P90"/>
    <mergeCell ref="O89:P89"/>
    <mergeCell ref="O88:P88"/>
    <mergeCell ref="O87:P87"/>
    <mergeCell ref="O86:P86"/>
    <mergeCell ref="O85:P85"/>
    <mergeCell ref="O84:P84"/>
    <mergeCell ref="B99:P99"/>
    <mergeCell ref="B98:L98"/>
    <mergeCell ref="C97:D97"/>
    <mergeCell ref="C96:D96"/>
    <mergeCell ref="C95:D95"/>
    <mergeCell ref="C94:D94"/>
    <mergeCell ref="C93:D93"/>
    <mergeCell ref="E97:H97"/>
    <mergeCell ref="E96:H96"/>
    <mergeCell ref="E95:H95"/>
    <mergeCell ref="E94:H94"/>
    <mergeCell ref="E93:H93"/>
    <mergeCell ref="J97:L97"/>
    <mergeCell ref="J96:L96"/>
    <mergeCell ref="J95:L95"/>
    <mergeCell ref="J94:L94"/>
    <mergeCell ref="J93:L93"/>
    <mergeCell ref="M98:N98"/>
    <mergeCell ref="M97:N97"/>
    <mergeCell ref="M96:N96"/>
    <mergeCell ref="M95:N95"/>
    <mergeCell ref="M94:N94"/>
    <mergeCell ref="M93:N93"/>
    <mergeCell ref="O98:P98"/>
    <mergeCell ref="O97:P97"/>
    <mergeCell ref="O96:P96"/>
    <mergeCell ref="O95:P95"/>
    <mergeCell ref="O94:P94"/>
    <mergeCell ref="O93:P93"/>
    <mergeCell ref="M53:P53"/>
    <mergeCell ref="O76:P76"/>
    <mergeCell ref="M83:N83"/>
    <mergeCell ref="M82:N82"/>
    <mergeCell ref="M90:N90"/>
    <mergeCell ref="M89:N89"/>
    <mergeCell ref="M88:N88"/>
    <mergeCell ref="M87:N87"/>
    <mergeCell ref="M86:N86"/>
    <mergeCell ref="M85:N85"/>
    <mergeCell ref="M84:N84"/>
    <mergeCell ref="M81:N81"/>
    <mergeCell ref="M80:N80"/>
    <mergeCell ref="M79:N79"/>
    <mergeCell ref="M78:N78"/>
    <mergeCell ref="O83:P83"/>
    <mergeCell ref="O82:P82"/>
    <mergeCell ref="O81:P81"/>
    <mergeCell ref="O80:P80"/>
  </mergeCells>
  <conditionalFormatting sqref="L37">
    <cfRule type="cellIs" dxfId="14" priority="34" operator="lessThan">
      <formula>0.01</formula>
    </cfRule>
  </conditionalFormatting>
  <conditionalFormatting sqref="L39">
    <cfRule type="cellIs" dxfId="13" priority="33" operator="lessThan">
      <formula>0.01</formula>
    </cfRule>
  </conditionalFormatting>
  <conditionalFormatting sqref="L48">
    <cfRule type="cellIs" dxfId="12" priority="32" operator="lessThan">
      <formula>0.01</formula>
    </cfRule>
  </conditionalFormatting>
  <conditionalFormatting sqref="M98:P98">
    <cfRule type="cellIs" dxfId="11" priority="31" operator="lessThan">
      <formula>0.01</formula>
    </cfRule>
  </conditionalFormatting>
  <conditionalFormatting sqref="M34">
    <cfRule type="expression" dxfId="10" priority="29">
      <formula>M34="X"</formula>
    </cfRule>
  </conditionalFormatting>
  <conditionalFormatting sqref="L53">
    <cfRule type="expression" dxfId="9" priority="28">
      <formula>L53="X"</formula>
    </cfRule>
  </conditionalFormatting>
  <conditionalFormatting sqref="E64:H97">
    <cfRule type="cellIs" dxfId="8" priority="23" operator="equal">
      <formula>0</formula>
    </cfRule>
  </conditionalFormatting>
  <conditionalFormatting sqref="C64:D97">
    <cfRule type="cellIs" dxfId="7" priority="14" operator="equal">
      <formula>0</formula>
    </cfRule>
  </conditionalFormatting>
  <conditionalFormatting sqref="M64:N97">
    <cfRule type="expression" dxfId="6" priority="12">
      <formula>I64="X"</formula>
    </cfRule>
    <cfRule type="cellIs" dxfId="5" priority="13" operator="equal">
      <formula>0</formula>
    </cfRule>
  </conditionalFormatting>
  <conditionalFormatting sqref="O64:P97">
    <cfRule type="cellIs" dxfId="4" priority="8" operator="equal">
      <formula>0</formula>
    </cfRule>
  </conditionalFormatting>
  <conditionalFormatting sqref="J64:L97">
    <cfRule type="expression" dxfId="3" priority="6">
      <formula>C64="dimensions required"</formula>
    </cfRule>
  </conditionalFormatting>
  <conditionalFormatting sqref="O67:P67 O82:P82 O89:P89 O94:P94">
    <cfRule type="cellIs" dxfId="2" priority="5" operator="equal">
      <formula>FALSE</formula>
    </cfRule>
  </conditionalFormatting>
  <conditionalFormatting sqref="O64:P64 O75:P75 O79:P79 O86:P86 O91:P91">
    <cfRule type="cellIs" dxfId="1" priority="4" operator="equal">
      <formula>FALSE</formula>
    </cfRule>
  </conditionalFormatting>
  <conditionalFormatting sqref="O65:P74 O76:P77 O80:P85 O87:P90 O92:P97">
    <cfRule type="cellIs" dxfId="0" priority="3" operator="equal">
      <formula>FALSE</formula>
    </cfRule>
  </conditionalFormatting>
  <dataValidations count="8">
    <dataValidation type="list" errorStyle="warning" allowBlank="1" sqref="C12:D12">
      <formula1>Title</formula1>
    </dataValidation>
    <dataValidation allowBlank="1" showErrorMessage="1" errorTitle="Declaration" error="Declartion must be signed" sqref="E109:G109"/>
    <dataValidation type="date" allowBlank="1" showInputMessage="1" showErrorMessage="1" errorTitle="Declartion Date" error="Declaration must be signed and dated." sqref="K109:N109">
      <formula1>42948</formula1>
      <formula2>43028</formula2>
    </dataValidation>
    <dataValidation type="custom" allowBlank="1" showInputMessage="1" showErrorMessage="1" errorTitle="Thursday AM" error="Muxt contain letter X" promptTitle="Thursday AM delivery" prompt="Put X in box if intending to deliver entires on thursday morning" sqref="M34">
      <formula1>M34="X"</formula1>
    </dataValidation>
    <dataValidation type="custom" allowBlank="1" showInputMessage="1" showErrorMessage="1" errorTitle="Gift Aid" error="Must contain an X" promptTitle="Gift Aid" prompt="Add an X to the box if you wish to Gift Aid any donations" sqref="L53">
      <formula1>L53="X"</formula1>
    </dataValidation>
    <dataValidation type="whole" allowBlank="1" showInputMessage="1" showErrorMessage="1" promptTitle="Age" prompt="Record age if entering Classes 140 to 147" sqref="G29:H29">
      <formula1>4</formula1>
      <formula2>16</formula2>
    </dataValidation>
    <dataValidation type="list" errorStyle="information" showInputMessage="1" errorTitle="Membership" error="Please select" promptTitle="NHS membership" prompt="confirm if you are a member of the National Honey Show, or not." sqref="J8:K8">
      <formula1>NHSmember</formula1>
    </dataValidation>
    <dataValidation type="custom" allowBlank="1" showInputMessage="1" showErrorMessage="1" errorTitle="Buy back error" error="Must contain the letter X" prompt="Add X if wish to buy back entry (Gift Classes only)_x000a_" sqref="I64:I97">
      <formula1>I64="X"</formula1>
    </dataValidation>
  </dataValidations>
  <printOptions horizontalCentered="1"/>
  <pageMargins left="0.23622047244094491" right="0.23622047244094491" top="0.11811023622047245" bottom="0.11811023622047245" header="7.874015748031496E-2" footer="7.874015748031496E-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opLeftCell="G1" workbookViewId="0">
      <selection activeCell="M1" sqref="M1"/>
    </sheetView>
  </sheetViews>
  <sheetFormatPr defaultRowHeight="14.4" x14ac:dyDescent="0.3"/>
  <cols>
    <col min="1" max="2" width="6.88671875" customWidth="1"/>
    <col min="3" max="3" width="8.88671875" style="11"/>
    <col min="4" max="4" width="42.21875" customWidth="1"/>
    <col min="5" max="5" width="8.88671875" style="11"/>
    <col min="7" max="7" width="10.44140625" style="11" customWidth="1"/>
    <col min="8" max="8" width="41.88671875" customWidth="1"/>
    <col min="9" max="9" width="12.5546875" style="11" customWidth="1"/>
    <col min="13" max="13" width="41.88671875" customWidth="1"/>
    <col min="17" max="17" width="41.88671875" customWidth="1"/>
  </cols>
  <sheetData>
    <row r="1" spans="1:18" x14ac:dyDescent="0.3">
      <c r="A1" s="9" t="s">
        <v>302</v>
      </c>
      <c r="D1" s="9" t="s">
        <v>304</v>
      </c>
      <c r="H1" s="9" t="s">
        <v>30</v>
      </c>
      <c r="M1" s="9" t="s">
        <v>307</v>
      </c>
      <c r="Q1" s="9" t="s">
        <v>305</v>
      </c>
    </row>
    <row r="2" spans="1:18" x14ac:dyDescent="0.3">
      <c r="C2" s="10" t="s">
        <v>27</v>
      </c>
      <c r="D2" s="9" t="s">
        <v>29</v>
      </c>
      <c r="E2" s="10" t="s">
        <v>33</v>
      </c>
      <c r="G2" s="10" t="s">
        <v>27</v>
      </c>
      <c r="H2" s="9" t="s">
        <v>29</v>
      </c>
      <c r="I2" s="10" t="s">
        <v>30</v>
      </c>
      <c r="L2" s="10" t="s">
        <v>27</v>
      </c>
      <c r="M2" s="9" t="s">
        <v>29</v>
      </c>
      <c r="N2" s="9" t="s">
        <v>32</v>
      </c>
      <c r="P2" s="10" t="s">
        <v>27</v>
      </c>
      <c r="Q2" s="9" t="s">
        <v>29</v>
      </c>
      <c r="R2" s="10" t="s">
        <v>33</v>
      </c>
    </row>
    <row r="3" spans="1:18" ht="16.2" customHeight="1" x14ac:dyDescent="0.3">
      <c r="A3" t="s">
        <v>68</v>
      </c>
      <c r="C3" s="11">
        <v>1</v>
      </c>
      <c r="D3" t="s">
        <v>74</v>
      </c>
      <c r="E3" s="12">
        <v>0</v>
      </c>
      <c r="G3" s="15">
        <v>17</v>
      </c>
      <c r="H3" s="14" t="s">
        <v>82</v>
      </c>
      <c r="I3" s="18" t="s">
        <v>173</v>
      </c>
      <c r="L3" s="11">
        <v>2</v>
      </c>
      <c r="M3" t="s">
        <v>177</v>
      </c>
      <c r="N3" s="13">
        <v>16</v>
      </c>
      <c r="P3" s="11">
        <v>1</v>
      </c>
      <c r="Q3" t="s">
        <v>74</v>
      </c>
      <c r="R3" s="12">
        <v>0</v>
      </c>
    </row>
    <row r="4" spans="1:18" x14ac:dyDescent="0.3">
      <c r="A4" t="s">
        <v>69</v>
      </c>
      <c r="C4" s="11">
        <v>2</v>
      </c>
      <c r="D4" t="s">
        <v>76</v>
      </c>
      <c r="E4" s="12">
        <v>0</v>
      </c>
      <c r="G4" s="15">
        <v>18</v>
      </c>
      <c r="H4" t="s">
        <v>165</v>
      </c>
      <c r="I4" s="17" t="s">
        <v>173</v>
      </c>
      <c r="L4" s="11">
        <v>3</v>
      </c>
      <c r="M4" t="s">
        <v>178</v>
      </c>
      <c r="N4" s="13">
        <v>24</v>
      </c>
      <c r="P4" s="11">
        <v>2</v>
      </c>
      <c r="Q4" t="s">
        <v>76</v>
      </c>
      <c r="R4" s="12">
        <v>0</v>
      </c>
    </row>
    <row r="5" spans="1:18" x14ac:dyDescent="0.3">
      <c r="A5" t="s">
        <v>70</v>
      </c>
      <c r="C5" s="11">
        <v>3</v>
      </c>
      <c r="D5" t="s">
        <v>75</v>
      </c>
      <c r="E5" s="12">
        <v>0</v>
      </c>
      <c r="G5" s="15">
        <v>51</v>
      </c>
      <c r="H5" s="14" t="s">
        <v>105</v>
      </c>
      <c r="I5" s="17" t="s">
        <v>173</v>
      </c>
      <c r="L5" s="11">
        <v>10</v>
      </c>
      <c r="M5" t="s">
        <v>80</v>
      </c>
      <c r="N5" s="13">
        <v>16</v>
      </c>
      <c r="P5" s="11">
        <v>3</v>
      </c>
      <c r="Q5" t="s">
        <v>75</v>
      </c>
      <c r="R5" s="12">
        <v>0</v>
      </c>
    </row>
    <row r="6" spans="1:18" x14ac:dyDescent="0.3">
      <c r="A6" t="s">
        <v>71</v>
      </c>
      <c r="C6" s="11">
        <v>4</v>
      </c>
      <c r="D6" t="s">
        <v>77</v>
      </c>
      <c r="E6" s="12">
        <v>0</v>
      </c>
      <c r="G6" s="15">
        <v>52</v>
      </c>
      <c r="H6" s="14" t="s">
        <v>106</v>
      </c>
      <c r="I6" s="17" t="s">
        <v>173</v>
      </c>
      <c r="L6" s="11">
        <v>11</v>
      </c>
      <c r="M6" t="s">
        <v>81</v>
      </c>
      <c r="N6" s="13">
        <v>8</v>
      </c>
      <c r="P6" s="11">
        <v>4</v>
      </c>
      <c r="Q6" t="s">
        <v>77</v>
      </c>
      <c r="R6" s="12">
        <v>0</v>
      </c>
    </row>
    <row r="7" spans="1:18" x14ac:dyDescent="0.3">
      <c r="A7" t="s">
        <v>72</v>
      </c>
      <c r="C7" s="11">
        <v>5</v>
      </c>
      <c r="D7" t="s">
        <v>78</v>
      </c>
      <c r="E7" s="12">
        <v>0</v>
      </c>
      <c r="G7" s="16">
        <v>81</v>
      </c>
      <c r="H7" s="14" t="s">
        <v>118</v>
      </c>
      <c r="I7" s="17" t="s">
        <v>173</v>
      </c>
      <c r="L7" s="11">
        <v>110</v>
      </c>
      <c r="M7" t="s">
        <v>133</v>
      </c>
      <c r="N7" s="13">
        <v>16</v>
      </c>
      <c r="P7" s="11">
        <v>5</v>
      </c>
      <c r="Q7" t="s">
        <v>78</v>
      </c>
      <c r="R7" s="12">
        <v>0</v>
      </c>
    </row>
    <row r="8" spans="1:18" x14ac:dyDescent="0.3">
      <c r="A8" t="s">
        <v>73</v>
      </c>
      <c r="C8" s="11">
        <v>6</v>
      </c>
      <c r="D8" t="s">
        <v>79</v>
      </c>
      <c r="E8" s="12">
        <v>0</v>
      </c>
      <c r="G8" s="16">
        <v>86</v>
      </c>
      <c r="H8" s="14" t="s">
        <v>120</v>
      </c>
      <c r="I8" s="17" t="s">
        <v>173</v>
      </c>
      <c r="L8" s="11">
        <v>111</v>
      </c>
      <c r="M8" t="s">
        <v>134</v>
      </c>
      <c r="N8" s="13">
        <v>16</v>
      </c>
      <c r="P8" s="11">
        <v>6</v>
      </c>
      <c r="Q8" t="s">
        <v>79</v>
      </c>
      <c r="R8" s="12">
        <v>0</v>
      </c>
    </row>
    <row r="9" spans="1:18" x14ac:dyDescent="0.3">
      <c r="C9" s="11">
        <v>10</v>
      </c>
      <c r="D9" t="s">
        <v>80</v>
      </c>
      <c r="E9" s="12">
        <v>0</v>
      </c>
      <c r="G9" s="16">
        <v>87</v>
      </c>
      <c r="H9" s="14" t="s">
        <v>121</v>
      </c>
      <c r="I9" s="17" t="s">
        <v>173</v>
      </c>
      <c r="L9" s="11">
        <v>112</v>
      </c>
      <c r="M9" t="s">
        <v>135</v>
      </c>
      <c r="N9" s="13">
        <v>16</v>
      </c>
      <c r="P9" s="11">
        <v>10</v>
      </c>
      <c r="Q9" t="s">
        <v>296</v>
      </c>
      <c r="R9" s="12">
        <v>0</v>
      </c>
    </row>
    <row r="10" spans="1:18" x14ac:dyDescent="0.3">
      <c r="A10" s="35" t="s">
        <v>303</v>
      </c>
      <c r="C10" s="11">
        <v>11</v>
      </c>
      <c r="D10" t="s">
        <v>81</v>
      </c>
      <c r="E10" s="12">
        <v>0</v>
      </c>
      <c r="G10" s="16">
        <v>88</v>
      </c>
      <c r="H10" s="14" t="s">
        <v>122</v>
      </c>
      <c r="I10" s="17" t="s">
        <v>173</v>
      </c>
      <c r="L10" s="11">
        <v>113</v>
      </c>
      <c r="M10" t="s">
        <v>136</v>
      </c>
      <c r="N10" s="13">
        <v>22</v>
      </c>
      <c r="P10" s="11">
        <v>11</v>
      </c>
      <c r="Q10" t="s">
        <v>297</v>
      </c>
      <c r="R10" s="12">
        <v>0</v>
      </c>
    </row>
    <row r="11" spans="1:18" x14ac:dyDescent="0.3">
      <c r="C11" s="11">
        <v>15</v>
      </c>
      <c r="D11" t="s">
        <v>163</v>
      </c>
      <c r="E11" s="12">
        <v>0</v>
      </c>
      <c r="G11" s="16">
        <v>89</v>
      </c>
      <c r="H11" s="14" t="s">
        <v>123</v>
      </c>
      <c r="I11" s="17" t="s">
        <v>173</v>
      </c>
      <c r="L11" s="11">
        <v>114</v>
      </c>
      <c r="M11" t="s">
        <v>137</v>
      </c>
      <c r="N11" s="13">
        <v>16</v>
      </c>
      <c r="P11" s="11">
        <v>15</v>
      </c>
      <c r="Q11" t="s">
        <v>163</v>
      </c>
      <c r="R11" s="12">
        <v>1</v>
      </c>
    </row>
    <row r="12" spans="1:18" x14ac:dyDescent="0.3">
      <c r="A12" t="s">
        <v>263</v>
      </c>
      <c r="C12" s="11">
        <v>16</v>
      </c>
      <c r="D12" t="s">
        <v>164</v>
      </c>
      <c r="E12" s="12">
        <v>0</v>
      </c>
      <c r="G12" s="16">
        <v>90</v>
      </c>
      <c r="H12" s="14" t="s">
        <v>124</v>
      </c>
      <c r="I12" s="17" t="s">
        <v>173</v>
      </c>
      <c r="L12" s="11">
        <v>115</v>
      </c>
      <c r="M12" t="s">
        <v>138</v>
      </c>
      <c r="N12" s="13">
        <v>16</v>
      </c>
      <c r="P12" s="11">
        <v>16</v>
      </c>
      <c r="Q12" t="s">
        <v>164</v>
      </c>
      <c r="R12" s="12">
        <v>1</v>
      </c>
    </row>
    <row r="13" spans="1:18" x14ac:dyDescent="0.3">
      <c r="A13" t="s">
        <v>264</v>
      </c>
      <c r="C13" s="11">
        <v>17</v>
      </c>
      <c r="D13" t="s">
        <v>82</v>
      </c>
      <c r="E13" s="12">
        <v>0</v>
      </c>
      <c r="G13" s="15">
        <v>140</v>
      </c>
      <c r="H13" t="s">
        <v>167</v>
      </c>
      <c r="I13" s="17" t="s">
        <v>173</v>
      </c>
      <c r="L13" s="11">
        <v>116</v>
      </c>
      <c r="M13" t="s">
        <v>139</v>
      </c>
      <c r="N13" s="13">
        <v>11</v>
      </c>
      <c r="P13" s="11">
        <v>17</v>
      </c>
      <c r="Q13" t="s">
        <v>82</v>
      </c>
      <c r="R13" s="12">
        <v>1</v>
      </c>
    </row>
    <row r="14" spans="1:18" x14ac:dyDescent="0.3">
      <c r="C14" s="11">
        <v>18</v>
      </c>
      <c r="D14" t="s">
        <v>165</v>
      </c>
      <c r="E14" s="12">
        <v>0</v>
      </c>
      <c r="G14" s="15">
        <v>141</v>
      </c>
      <c r="H14" t="s">
        <v>168</v>
      </c>
      <c r="I14" s="17" t="s">
        <v>173</v>
      </c>
      <c r="L14" s="11">
        <v>117</v>
      </c>
      <c r="M14" t="s">
        <v>140</v>
      </c>
      <c r="N14" s="13">
        <v>8</v>
      </c>
      <c r="P14" s="11">
        <v>18</v>
      </c>
      <c r="Q14" t="s">
        <v>165</v>
      </c>
      <c r="R14" s="12">
        <v>1</v>
      </c>
    </row>
    <row r="15" spans="1:18" x14ac:dyDescent="0.3">
      <c r="C15" s="11">
        <v>25</v>
      </c>
      <c r="D15" t="s">
        <v>83</v>
      </c>
      <c r="E15" s="12">
        <v>0</v>
      </c>
      <c r="G15" s="11">
        <v>145</v>
      </c>
      <c r="H15" t="s">
        <v>171</v>
      </c>
      <c r="I15" s="17" t="s">
        <v>173</v>
      </c>
      <c r="L15" s="11">
        <v>118</v>
      </c>
      <c r="M15" t="s">
        <v>141</v>
      </c>
      <c r="N15" s="13">
        <v>48</v>
      </c>
      <c r="P15" s="11">
        <v>25</v>
      </c>
      <c r="Q15" t="s">
        <v>83</v>
      </c>
      <c r="R15" s="12">
        <v>1</v>
      </c>
    </row>
    <row r="16" spans="1:18" x14ac:dyDescent="0.3">
      <c r="C16" s="11">
        <v>26</v>
      </c>
      <c r="D16" t="s">
        <v>84</v>
      </c>
      <c r="E16" s="12">
        <v>0</v>
      </c>
      <c r="G16" s="11">
        <v>146</v>
      </c>
      <c r="H16" t="s">
        <v>170</v>
      </c>
      <c r="I16" s="17" t="s">
        <v>173</v>
      </c>
      <c r="L16" s="11">
        <v>121</v>
      </c>
      <c r="M16" t="s">
        <v>142</v>
      </c>
      <c r="N16" s="13">
        <v>6</v>
      </c>
      <c r="P16" s="11">
        <v>26</v>
      </c>
      <c r="Q16" t="s">
        <v>84</v>
      </c>
      <c r="R16" s="12">
        <v>1</v>
      </c>
    </row>
    <row r="17" spans="3:18" x14ac:dyDescent="0.3">
      <c r="C17" s="11">
        <v>27</v>
      </c>
      <c r="D17" t="s">
        <v>85</v>
      </c>
      <c r="E17" s="12">
        <v>0</v>
      </c>
      <c r="L17" s="11">
        <v>122</v>
      </c>
      <c r="M17" t="s">
        <v>143</v>
      </c>
      <c r="N17" s="13">
        <v>8</v>
      </c>
      <c r="P17" s="11">
        <v>27</v>
      </c>
      <c r="Q17" t="s">
        <v>85</v>
      </c>
      <c r="R17" s="12">
        <v>1</v>
      </c>
    </row>
    <row r="18" spans="3:18" x14ac:dyDescent="0.3">
      <c r="C18" s="11">
        <v>28</v>
      </c>
      <c r="D18" t="s">
        <v>86</v>
      </c>
      <c r="E18" s="12">
        <v>0</v>
      </c>
      <c r="L18" s="11">
        <v>126</v>
      </c>
      <c r="M18" t="s">
        <v>144</v>
      </c>
      <c r="N18" s="13">
        <v>6</v>
      </c>
      <c r="P18" s="11">
        <v>28</v>
      </c>
      <c r="Q18" t="s">
        <v>86</v>
      </c>
      <c r="R18" s="12">
        <v>1</v>
      </c>
    </row>
    <row r="19" spans="3:18" x14ac:dyDescent="0.3">
      <c r="C19" s="11">
        <v>29</v>
      </c>
      <c r="D19" t="s">
        <v>87</v>
      </c>
      <c r="E19" s="12">
        <v>0</v>
      </c>
      <c r="L19" s="11">
        <v>127</v>
      </c>
      <c r="M19" t="s">
        <v>266</v>
      </c>
      <c r="N19" s="13">
        <v>6</v>
      </c>
      <c r="P19" s="11">
        <v>29</v>
      </c>
      <c r="Q19" t="s">
        <v>87</v>
      </c>
      <c r="R19" s="12">
        <v>1</v>
      </c>
    </row>
    <row r="20" spans="3:18" x14ac:dyDescent="0.3">
      <c r="C20" s="11">
        <v>30</v>
      </c>
      <c r="D20" t="s">
        <v>88</v>
      </c>
      <c r="E20" s="12">
        <v>0</v>
      </c>
      <c r="L20" s="11">
        <v>128</v>
      </c>
      <c r="M20" t="s">
        <v>146</v>
      </c>
      <c r="N20" s="13">
        <v>6</v>
      </c>
      <c r="P20" s="11">
        <v>30</v>
      </c>
      <c r="Q20" t="s">
        <v>88</v>
      </c>
      <c r="R20" s="12">
        <v>1</v>
      </c>
    </row>
    <row r="21" spans="3:18" x14ac:dyDescent="0.3">
      <c r="C21" s="11">
        <v>31</v>
      </c>
      <c r="D21" t="s">
        <v>89</v>
      </c>
      <c r="E21" s="12">
        <v>0</v>
      </c>
      <c r="L21" s="11">
        <v>129</v>
      </c>
      <c r="M21" t="s">
        <v>147</v>
      </c>
      <c r="N21" s="13">
        <v>6</v>
      </c>
      <c r="P21" s="11">
        <v>31</v>
      </c>
      <c r="Q21" t="s">
        <v>89</v>
      </c>
      <c r="R21" s="12">
        <v>1</v>
      </c>
    </row>
    <row r="22" spans="3:18" x14ac:dyDescent="0.3">
      <c r="C22" s="11">
        <v>32</v>
      </c>
      <c r="D22" t="s">
        <v>90</v>
      </c>
      <c r="E22" s="12">
        <v>0</v>
      </c>
      <c r="L22" s="11">
        <v>130</v>
      </c>
      <c r="M22" t="s">
        <v>148</v>
      </c>
      <c r="N22" s="13">
        <v>6</v>
      </c>
      <c r="P22" s="11">
        <v>32</v>
      </c>
      <c r="Q22" t="s">
        <v>90</v>
      </c>
      <c r="R22" s="12">
        <v>0</v>
      </c>
    </row>
    <row r="23" spans="3:18" x14ac:dyDescent="0.3">
      <c r="C23" s="11">
        <v>35</v>
      </c>
      <c r="D23" t="s">
        <v>91</v>
      </c>
      <c r="E23" s="12">
        <v>0</v>
      </c>
      <c r="L23" s="11">
        <v>131</v>
      </c>
      <c r="M23" t="s">
        <v>149</v>
      </c>
      <c r="N23" s="13">
        <v>8</v>
      </c>
      <c r="P23" s="11">
        <v>35</v>
      </c>
      <c r="Q23" t="s">
        <v>91</v>
      </c>
      <c r="R23" s="12">
        <v>1</v>
      </c>
    </row>
    <row r="24" spans="3:18" x14ac:dyDescent="0.3">
      <c r="C24" s="11">
        <v>36</v>
      </c>
      <c r="D24" t="s">
        <v>92</v>
      </c>
      <c r="E24" s="12">
        <v>0</v>
      </c>
      <c r="L24" s="11">
        <v>135</v>
      </c>
      <c r="M24" t="s">
        <v>150</v>
      </c>
      <c r="N24" s="13">
        <v>3</v>
      </c>
      <c r="P24" s="11">
        <v>36</v>
      </c>
      <c r="Q24" t="s">
        <v>92</v>
      </c>
      <c r="R24" s="12">
        <v>1</v>
      </c>
    </row>
    <row r="25" spans="3:18" x14ac:dyDescent="0.3">
      <c r="C25" s="11">
        <v>37</v>
      </c>
      <c r="D25" t="s">
        <v>93</v>
      </c>
      <c r="E25" s="12">
        <v>0</v>
      </c>
      <c r="L25" s="11">
        <v>138</v>
      </c>
      <c r="M25" t="s">
        <v>151</v>
      </c>
      <c r="N25" s="13">
        <v>6</v>
      </c>
      <c r="P25" s="11">
        <v>37</v>
      </c>
      <c r="Q25" t="s">
        <v>93</v>
      </c>
      <c r="R25" s="12">
        <v>1</v>
      </c>
    </row>
    <row r="26" spans="3:18" x14ac:dyDescent="0.3">
      <c r="C26" s="11">
        <v>38</v>
      </c>
      <c r="D26" t="s">
        <v>94</v>
      </c>
      <c r="E26" s="12">
        <v>0</v>
      </c>
      <c r="L26" s="11">
        <v>211</v>
      </c>
      <c r="M26" t="s">
        <v>155</v>
      </c>
      <c r="N26" s="13">
        <v>8</v>
      </c>
      <c r="P26" s="11">
        <v>38</v>
      </c>
      <c r="Q26" t="s">
        <v>94</v>
      </c>
      <c r="R26" s="12">
        <v>1</v>
      </c>
    </row>
    <row r="27" spans="3:18" x14ac:dyDescent="0.3">
      <c r="C27" s="11">
        <v>39</v>
      </c>
      <c r="D27" t="s">
        <v>95</v>
      </c>
      <c r="E27" s="12">
        <v>0</v>
      </c>
      <c r="L27" s="11">
        <v>212</v>
      </c>
      <c r="M27" t="s">
        <v>172</v>
      </c>
      <c r="N27" s="13">
        <v>8</v>
      </c>
      <c r="P27" s="11">
        <v>39</v>
      </c>
      <c r="Q27" t="s">
        <v>95</v>
      </c>
      <c r="R27" s="12">
        <v>1</v>
      </c>
    </row>
    <row r="28" spans="3:18" x14ac:dyDescent="0.3">
      <c r="C28" s="11">
        <v>40</v>
      </c>
      <c r="D28" t="s">
        <v>96</v>
      </c>
      <c r="E28" s="12">
        <v>0</v>
      </c>
      <c r="L28" s="11">
        <v>232</v>
      </c>
      <c r="M28" t="s">
        <v>156</v>
      </c>
      <c r="N28" s="13">
        <v>8</v>
      </c>
      <c r="P28" s="11">
        <v>40</v>
      </c>
      <c r="Q28" t="s">
        <v>96</v>
      </c>
      <c r="R28" s="12">
        <v>1</v>
      </c>
    </row>
    <row r="29" spans="3:18" x14ac:dyDescent="0.3">
      <c r="C29" s="11">
        <v>41</v>
      </c>
      <c r="D29" t="s">
        <v>97</v>
      </c>
      <c r="E29" s="12">
        <v>0</v>
      </c>
      <c r="L29" s="11">
        <v>233</v>
      </c>
      <c r="M29" t="s">
        <v>157</v>
      </c>
      <c r="N29" s="13">
        <v>8</v>
      </c>
      <c r="P29" s="11">
        <v>41</v>
      </c>
      <c r="Q29" t="s">
        <v>97</v>
      </c>
      <c r="R29" s="12">
        <v>1</v>
      </c>
    </row>
    <row r="30" spans="3:18" x14ac:dyDescent="0.3">
      <c r="C30" s="11">
        <v>42</v>
      </c>
      <c r="D30" t="s">
        <v>98</v>
      </c>
      <c r="E30" s="12">
        <v>0</v>
      </c>
      <c r="L30" s="11">
        <v>234</v>
      </c>
      <c r="M30" t="s">
        <v>158</v>
      </c>
      <c r="N30" s="13">
        <v>8</v>
      </c>
      <c r="P30" s="11">
        <v>42</v>
      </c>
      <c r="Q30" t="s">
        <v>98</v>
      </c>
      <c r="R30" s="12">
        <v>1</v>
      </c>
    </row>
    <row r="31" spans="3:18" x14ac:dyDescent="0.3">
      <c r="C31" s="11">
        <v>45</v>
      </c>
      <c r="D31" t="s">
        <v>99</v>
      </c>
      <c r="E31" s="12">
        <v>0</v>
      </c>
      <c r="L31" s="11">
        <v>248</v>
      </c>
      <c r="M31" t="s">
        <v>159</v>
      </c>
      <c r="N31" s="13">
        <v>8</v>
      </c>
      <c r="P31" s="11">
        <v>45</v>
      </c>
      <c r="Q31" t="s">
        <v>99</v>
      </c>
      <c r="R31" s="12">
        <v>1</v>
      </c>
    </row>
    <row r="32" spans="3:18" x14ac:dyDescent="0.3">
      <c r="C32" s="11">
        <v>46</v>
      </c>
      <c r="D32" t="s">
        <v>100</v>
      </c>
      <c r="E32" s="12">
        <v>0</v>
      </c>
      <c r="L32" s="11">
        <v>269</v>
      </c>
      <c r="M32" t="s">
        <v>155</v>
      </c>
      <c r="N32" s="13">
        <v>8</v>
      </c>
      <c r="P32" s="11">
        <v>46</v>
      </c>
      <c r="Q32" t="s">
        <v>100</v>
      </c>
      <c r="R32" s="12">
        <v>1</v>
      </c>
    </row>
    <row r="33" spans="3:18" x14ac:dyDescent="0.3">
      <c r="C33" s="11">
        <v>47</v>
      </c>
      <c r="D33" t="s">
        <v>101</v>
      </c>
      <c r="E33" s="12">
        <v>0</v>
      </c>
      <c r="L33" s="11">
        <v>288</v>
      </c>
      <c r="M33" t="s">
        <v>160</v>
      </c>
      <c r="N33" s="13">
        <v>8</v>
      </c>
      <c r="P33" s="11">
        <v>47</v>
      </c>
      <c r="Q33" t="s">
        <v>101</v>
      </c>
      <c r="R33" s="12">
        <v>1</v>
      </c>
    </row>
    <row r="34" spans="3:18" x14ac:dyDescent="0.3">
      <c r="C34" s="11">
        <v>48</v>
      </c>
      <c r="D34" t="s">
        <v>102</v>
      </c>
      <c r="E34" s="12">
        <v>0</v>
      </c>
      <c r="P34" s="11">
        <v>48</v>
      </c>
      <c r="Q34" t="s">
        <v>102</v>
      </c>
      <c r="R34" s="12">
        <v>1</v>
      </c>
    </row>
    <row r="35" spans="3:18" x14ac:dyDescent="0.3">
      <c r="C35" s="11">
        <v>49</v>
      </c>
      <c r="D35" t="s">
        <v>103</v>
      </c>
      <c r="E35" s="12">
        <v>0</v>
      </c>
      <c r="P35" s="11">
        <v>49</v>
      </c>
      <c r="Q35" t="s">
        <v>103</v>
      </c>
      <c r="R35" s="12">
        <v>1</v>
      </c>
    </row>
    <row r="36" spans="3:18" x14ac:dyDescent="0.3">
      <c r="C36" s="11">
        <v>50</v>
      </c>
      <c r="D36" t="s">
        <v>104</v>
      </c>
      <c r="E36" s="12">
        <v>0</v>
      </c>
      <c r="P36" s="11">
        <v>50</v>
      </c>
      <c r="Q36" t="s">
        <v>104</v>
      </c>
      <c r="R36" s="12">
        <v>1</v>
      </c>
    </row>
    <row r="37" spans="3:18" x14ac:dyDescent="0.3">
      <c r="C37" s="11">
        <v>51</v>
      </c>
      <c r="D37" t="s">
        <v>105</v>
      </c>
      <c r="E37" s="12">
        <v>0</v>
      </c>
      <c r="P37" s="11">
        <v>51</v>
      </c>
      <c r="Q37" t="s">
        <v>105</v>
      </c>
      <c r="R37" s="12">
        <v>1</v>
      </c>
    </row>
    <row r="38" spans="3:18" x14ac:dyDescent="0.3">
      <c r="C38" s="11">
        <v>52</v>
      </c>
      <c r="D38" t="s">
        <v>106</v>
      </c>
      <c r="E38" s="12">
        <v>0</v>
      </c>
      <c r="P38" s="11">
        <v>52</v>
      </c>
      <c r="Q38" t="s">
        <v>106</v>
      </c>
      <c r="R38" s="12">
        <v>1</v>
      </c>
    </row>
    <row r="39" spans="3:18" x14ac:dyDescent="0.3">
      <c r="C39" s="11">
        <v>53</v>
      </c>
      <c r="D39" t="s">
        <v>107</v>
      </c>
      <c r="E39" s="12">
        <v>0</v>
      </c>
      <c r="P39" s="11">
        <v>53</v>
      </c>
      <c r="Q39" t="s">
        <v>107</v>
      </c>
      <c r="R39" s="12">
        <v>1</v>
      </c>
    </row>
    <row r="40" spans="3:18" x14ac:dyDescent="0.3">
      <c r="C40" s="11">
        <v>54</v>
      </c>
      <c r="D40" t="s">
        <v>108</v>
      </c>
      <c r="E40" s="12">
        <v>0</v>
      </c>
      <c r="P40" s="11">
        <v>54</v>
      </c>
      <c r="Q40" t="s">
        <v>108</v>
      </c>
      <c r="R40" s="12">
        <v>1</v>
      </c>
    </row>
    <row r="41" spans="3:18" x14ac:dyDescent="0.3">
      <c r="C41" s="11">
        <v>60</v>
      </c>
      <c r="D41" t="s">
        <v>109</v>
      </c>
      <c r="E41" s="12">
        <v>0</v>
      </c>
      <c r="P41" s="11">
        <v>60</v>
      </c>
      <c r="Q41" t="s">
        <v>109</v>
      </c>
      <c r="R41" s="12">
        <v>1</v>
      </c>
    </row>
    <row r="42" spans="3:18" x14ac:dyDescent="0.3">
      <c r="C42" s="11">
        <v>61</v>
      </c>
      <c r="D42" t="s">
        <v>110</v>
      </c>
      <c r="E42" s="12">
        <v>0</v>
      </c>
      <c r="P42" s="11">
        <v>61</v>
      </c>
      <c r="Q42" t="s">
        <v>110</v>
      </c>
      <c r="R42" s="12">
        <v>1</v>
      </c>
    </row>
    <row r="43" spans="3:18" x14ac:dyDescent="0.3">
      <c r="C43" s="11">
        <v>62</v>
      </c>
      <c r="D43" t="s">
        <v>111</v>
      </c>
      <c r="E43" s="12">
        <v>0</v>
      </c>
      <c r="P43" s="11">
        <v>62</v>
      </c>
      <c r="Q43" t="s">
        <v>111</v>
      </c>
      <c r="R43" s="12">
        <v>1</v>
      </c>
    </row>
    <row r="44" spans="3:18" x14ac:dyDescent="0.3">
      <c r="C44" s="11">
        <v>63</v>
      </c>
      <c r="D44" t="s">
        <v>112</v>
      </c>
      <c r="E44" s="12">
        <v>0</v>
      </c>
      <c r="P44" s="11">
        <v>63</v>
      </c>
      <c r="Q44" t="s">
        <v>112</v>
      </c>
      <c r="R44" s="12">
        <v>1</v>
      </c>
    </row>
    <row r="45" spans="3:18" x14ac:dyDescent="0.3">
      <c r="C45" s="11">
        <v>64</v>
      </c>
      <c r="D45" t="s">
        <v>113</v>
      </c>
      <c r="E45" s="12">
        <v>0</v>
      </c>
      <c r="P45" s="11">
        <v>64</v>
      </c>
      <c r="Q45" t="s">
        <v>113</v>
      </c>
      <c r="R45" s="12">
        <v>1</v>
      </c>
    </row>
    <row r="46" spans="3:18" x14ac:dyDescent="0.3">
      <c r="C46" s="11">
        <v>65</v>
      </c>
      <c r="D46" t="s">
        <v>114</v>
      </c>
      <c r="E46" s="12">
        <v>0</v>
      </c>
      <c r="P46" s="11">
        <v>65</v>
      </c>
      <c r="Q46" t="s">
        <v>114</v>
      </c>
      <c r="R46" s="12">
        <v>1</v>
      </c>
    </row>
    <row r="47" spans="3:18" x14ac:dyDescent="0.3">
      <c r="C47" s="11">
        <v>76</v>
      </c>
      <c r="D47" t="s">
        <v>115</v>
      </c>
      <c r="E47" s="12">
        <v>0</v>
      </c>
      <c r="P47" s="11">
        <v>76</v>
      </c>
      <c r="Q47" t="s">
        <v>115</v>
      </c>
      <c r="R47" s="12">
        <v>5</v>
      </c>
    </row>
    <row r="48" spans="3:18" x14ac:dyDescent="0.3">
      <c r="C48" s="11">
        <v>77</v>
      </c>
      <c r="D48" t="s">
        <v>116</v>
      </c>
      <c r="E48" s="12">
        <v>0</v>
      </c>
      <c r="P48" s="11">
        <v>77</v>
      </c>
      <c r="Q48" t="s">
        <v>116</v>
      </c>
      <c r="R48" s="12">
        <v>1</v>
      </c>
    </row>
    <row r="49" spans="3:18" x14ac:dyDescent="0.3">
      <c r="C49" s="11">
        <v>80</v>
      </c>
      <c r="D49" t="s">
        <v>117</v>
      </c>
      <c r="E49" s="12">
        <v>0</v>
      </c>
      <c r="P49" s="11">
        <v>80</v>
      </c>
      <c r="Q49" t="s">
        <v>117</v>
      </c>
      <c r="R49" s="12">
        <v>1</v>
      </c>
    </row>
    <row r="50" spans="3:18" x14ac:dyDescent="0.3">
      <c r="C50" s="11">
        <v>81</v>
      </c>
      <c r="D50" t="s">
        <v>118</v>
      </c>
      <c r="E50" s="12">
        <v>0</v>
      </c>
      <c r="P50" s="11">
        <v>81</v>
      </c>
      <c r="Q50" t="s">
        <v>118</v>
      </c>
      <c r="R50" s="12">
        <v>1</v>
      </c>
    </row>
    <row r="51" spans="3:18" x14ac:dyDescent="0.3">
      <c r="C51" s="11">
        <v>85</v>
      </c>
      <c r="D51" t="s">
        <v>119</v>
      </c>
      <c r="E51" s="12">
        <v>0</v>
      </c>
      <c r="P51" s="11">
        <v>85</v>
      </c>
      <c r="Q51" t="s">
        <v>119</v>
      </c>
      <c r="R51" s="12">
        <v>1</v>
      </c>
    </row>
    <row r="52" spans="3:18" x14ac:dyDescent="0.3">
      <c r="C52" s="11">
        <v>86</v>
      </c>
      <c r="D52" t="s">
        <v>120</v>
      </c>
      <c r="E52" s="12">
        <v>0</v>
      </c>
      <c r="P52" s="11">
        <v>86</v>
      </c>
      <c r="Q52" t="s">
        <v>120</v>
      </c>
      <c r="R52" s="12">
        <v>1</v>
      </c>
    </row>
    <row r="53" spans="3:18" x14ac:dyDescent="0.3">
      <c r="C53" s="11">
        <v>87</v>
      </c>
      <c r="D53" t="s">
        <v>121</v>
      </c>
      <c r="E53" s="12">
        <v>0</v>
      </c>
      <c r="P53" s="11">
        <v>87</v>
      </c>
      <c r="Q53" t="s">
        <v>121</v>
      </c>
      <c r="R53" s="12">
        <v>1</v>
      </c>
    </row>
    <row r="54" spans="3:18" x14ac:dyDescent="0.3">
      <c r="C54" s="11">
        <v>88</v>
      </c>
      <c r="D54" t="s">
        <v>122</v>
      </c>
      <c r="E54" s="12">
        <v>0</v>
      </c>
      <c r="P54" s="11">
        <v>88</v>
      </c>
      <c r="Q54" t="s">
        <v>122</v>
      </c>
      <c r="R54" s="12">
        <v>1</v>
      </c>
    </row>
    <row r="55" spans="3:18" x14ac:dyDescent="0.3">
      <c r="C55" s="11">
        <v>89</v>
      </c>
      <c r="D55" t="s">
        <v>123</v>
      </c>
      <c r="E55" s="12">
        <v>0</v>
      </c>
      <c r="P55" s="11">
        <v>89</v>
      </c>
      <c r="Q55" t="s">
        <v>123</v>
      </c>
      <c r="R55" s="12">
        <v>1</v>
      </c>
    </row>
    <row r="56" spans="3:18" x14ac:dyDescent="0.3">
      <c r="C56" s="11">
        <v>90</v>
      </c>
      <c r="D56" t="s">
        <v>124</v>
      </c>
      <c r="E56" s="12">
        <v>0</v>
      </c>
      <c r="P56" s="11">
        <v>90</v>
      </c>
      <c r="Q56" t="s">
        <v>124</v>
      </c>
      <c r="R56" s="12">
        <v>1</v>
      </c>
    </row>
    <row r="57" spans="3:18" x14ac:dyDescent="0.3">
      <c r="C57" s="11">
        <v>94</v>
      </c>
      <c r="D57" t="s">
        <v>125</v>
      </c>
      <c r="E57" s="12">
        <v>0</v>
      </c>
      <c r="P57" s="11">
        <v>94</v>
      </c>
      <c r="Q57" t="s">
        <v>125</v>
      </c>
      <c r="R57" s="12">
        <v>1</v>
      </c>
    </row>
    <row r="58" spans="3:18" x14ac:dyDescent="0.3">
      <c r="C58" s="11">
        <v>95</v>
      </c>
      <c r="D58" t="s">
        <v>126</v>
      </c>
      <c r="E58" s="12">
        <v>0</v>
      </c>
      <c r="P58" s="11">
        <v>95</v>
      </c>
      <c r="Q58" t="s">
        <v>126</v>
      </c>
      <c r="R58" s="12">
        <v>1</v>
      </c>
    </row>
    <row r="59" spans="3:18" x14ac:dyDescent="0.3">
      <c r="C59" s="11">
        <v>96</v>
      </c>
      <c r="D59" t="s">
        <v>127</v>
      </c>
      <c r="E59" s="12">
        <v>0</v>
      </c>
      <c r="P59" s="11">
        <v>96</v>
      </c>
      <c r="Q59" t="s">
        <v>127</v>
      </c>
      <c r="R59" s="12">
        <v>1</v>
      </c>
    </row>
    <row r="60" spans="3:18" x14ac:dyDescent="0.3">
      <c r="C60" s="11">
        <v>97</v>
      </c>
      <c r="D60" t="s">
        <v>128</v>
      </c>
      <c r="E60" s="12">
        <v>0</v>
      </c>
      <c r="P60" s="11">
        <v>97</v>
      </c>
      <c r="Q60" t="s">
        <v>128</v>
      </c>
      <c r="R60" s="12">
        <v>1</v>
      </c>
    </row>
    <row r="61" spans="3:18" x14ac:dyDescent="0.3">
      <c r="C61" s="11">
        <v>98</v>
      </c>
      <c r="D61" t="s">
        <v>129</v>
      </c>
      <c r="E61" s="12">
        <v>0</v>
      </c>
      <c r="P61" s="11">
        <v>98</v>
      </c>
      <c r="Q61" t="s">
        <v>129</v>
      </c>
      <c r="R61" s="12">
        <v>1</v>
      </c>
    </row>
    <row r="62" spans="3:18" x14ac:dyDescent="0.3">
      <c r="C62" s="11">
        <v>99</v>
      </c>
      <c r="D62" t="s">
        <v>130</v>
      </c>
      <c r="E62" s="12">
        <v>0</v>
      </c>
      <c r="P62" s="11">
        <v>99</v>
      </c>
      <c r="Q62" t="s">
        <v>130</v>
      </c>
      <c r="R62" s="12">
        <v>1</v>
      </c>
    </row>
    <row r="63" spans="3:18" x14ac:dyDescent="0.3">
      <c r="C63" s="11">
        <v>100</v>
      </c>
      <c r="D63" t="s">
        <v>131</v>
      </c>
      <c r="E63" s="12">
        <v>0</v>
      </c>
      <c r="P63" s="11">
        <v>100</v>
      </c>
      <c r="Q63" t="s">
        <v>131</v>
      </c>
      <c r="R63" s="12">
        <v>1</v>
      </c>
    </row>
    <row r="64" spans="3:18" x14ac:dyDescent="0.3">
      <c r="C64" s="11">
        <v>101</v>
      </c>
      <c r="D64" t="s">
        <v>166</v>
      </c>
      <c r="E64" s="12">
        <v>0</v>
      </c>
      <c r="P64" s="11">
        <v>101</v>
      </c>
      <c r="Q64" t="s">
        <v>166</v>
      </c>
      <c r="R64" s="12">
        <v>1</v>
      </c>
    </row>
    <row r="65" spans="3:18" x14ac:dyDescent="0.3">
      <c r="C65" s="11">
        <v>102</v>
      </c>
      <c r="D65" t="s">
        <v>132</v>
      </c>
      <c r="E65" s="12">
        <v>0</v>
      </c>
      <c r="P65" s="11">
        <v>102</v>
      </c>
      <c r="Q65" t="s">
        <v>132</v>
      </c>
      <c r="R65" s="12">
        <v>1</v>
      </c>
    </row>
    <row r="66" spans="3:18" x14ac:dyDescent="0.3">
      <c r="C66" s="11">
        <v>110</v>
      </c>
      <c r="D66" t="s">
        <v>133</v>
      </c>
      <c r="E66" s="12">
        <v>0</v>
      </c>
      <c r="P66" s="11">
        <v>110</v>
      </c>
      <c r="Q66" t="s">
        <v>133</v>
      </c>
      <c r="R66" s="12">
        <v>0</v>
      </c>
    </row>
    <row r="67" spans="3:18" x14ac:dyDescent="0.3">
      <c r="C67" s="11">
        <v>111</v>
      </c>
      <c r="D67" t="s">
        <v>134</v>
      </c>
      <c r="E67" s="12">
        <v>0</v>
      </c>
      <c r="P67" s="11">
        <v>111</v>
      </c>
      <c r="Q67" t="s">
        <v>134</v>
      </c>
      <c r="R67" s="12">
        <v>0</v>
      </c>
    </row>
    <row r="68" spans="3:18" x14ac:dyDescent="0.3">
      <c r="C68" s="11">
        <v>112</v>
      </c>
      <c r="D68" t="s">
        <v>135</v>
      </c>
      <c r="E68" s="12">
        <v>0</v>
      </c>
      <c r="P68" s="11">
        <v>112</v>
      </c>
      <c r="Q68" t="s">
        <v>135</v>
      </c>
      <c r="R68" s="12">
        <v>0</v>
      </c>
    </row>
    <row r="69" spans="3:18" x14ac:dyDescent="0.3">
      <c r="C69" s="11">
        <v>113</v>
      </c>
      <c r="D69" t="s">
        <v>136</v>
      </c>
      <c r="E69" s="12">
        <v>0</v>
      </c>
      <c r="P69" s="11">
        <v>113</v>
      </c>
      <c r="Q69" t="s">
        <v>136</v>
      </c>
      <c r="R69" s="12">
        <v>0</v>
      </c>
    </row>
    <row r="70" spans="3:18" x14ac:dyDescent="0.3">
      <c r="C70" s="11">
        <v>114</v>
      </c>
      <c r="D70" t="s">
        <v>137</v>
      </c>
      <c r="E70" s="12">
        <v>0</v>
      </c>
      <c r="P70" s="11">
        <v>114</v>
      </c>
      <c r="Q70" t="s">
        <v>137</v>
      </c>
      <c r="R70" s="12">
        <v>0</v>
      </c>
    </row>
    <row r="71" spans="3:18" x14ac:dyDescent="0.3">
      <c r="C71" s="11">
        <v>115</v>
      </c>
      <c r="D71" t="s">
        <v>138</v>
      </c>
      <c r="E71" s="12">
        <v>0</v>
      </c>
      <c r="P71" s="11">
        <v>115</v>
      </c>
      <c r="Q71" t="s">
        <v>138</v>
      </c>
      <c r="R71" s="12">
        <v>0</v>
      </c>
    </row>
    <row r="72" spans="3:18" x14ac:dyDescent="0.3">
      <c r="C72" s="11">
        <v>116</v>
      </c>
      <c r="D72" t="s">
        <v>139</v>
      </c>
      <c r="E72" s="12">
        <v>0</v>
      </c>
      <c r="P72" s="11">
        <v>116</v>
      </c>
      <c r="Q72" t="s">
        <v>139</v>
      </c>
      <c r="R72" s="12">
        <v>0</v>
      </c>
    </row>
    <row r="73" spans="3:18" x14ac:dyDescent="0.3">
      <c r="C73" s="11">
        <v>117</v>
      </c>
      <c r="D73" t="s">
        <v>140</v>
      </c>
      <c r="E73" s="12">
        <v>0</v>
      </c>
      <c r="P73" s="11">
        <v>117</v>
      </c>
      <c r="Q73" t="s">
        <v>140</v>
      </c>
      <c r="R73" s="12">
        <v>0</v>
      </c>
    </row>
    <row r="74" spans="3:18" x14ac:dyDescent="0.3">
      <c r="C74" s="11">
        <v>118</v>
      </c>
      <c r="D74" t="s">
        <v>141</v>
      </c>
      <c r="E74" s="12">
        <v>0</v>
      </c>
      <c r="P74" s="11">
        <v>118</v>
      </c>
      <c r="Q74" t="s">
        <v>141</v>
      </c>
      <c r="R74" s="12">
        <v>0</v>
      </c>
    </row>
    <row r="75" spans="3:18" x14ac:dyDescent="0.3">
      <c r="C75" s="11">
        <v>121</v>
      </c>
      <c r="D75" t="s">
        <v>142</v>
      </c>
      <c r="E75" s="12">
        <v>0</v>
      </c>
      <c r="P75" s="11">
        <v>121</v>
      </c>
      <c r="Q75" t="s">
        <v>142</v>
      </c>
      <c r="R75" s="12">
        <v>0</v>
      </c>
    </row>
    <row r="76" spans="3:18" x14ac:dyDescent="0.3">
      <c r="C76" s="11">
        <v>122</v>
      </c>
      <c r="D76" t="s">
        <v>143</v>
      </c>
      <c r="E76" s="12">
        <v>0</v>
      </c>
      <c r="P76" s="11">
        <v>122</v>
      </c>
      <c r="Q76" t="s">
        <v>143</v>
      </c>
      <c r="R76" s="12">
        <v>0</v>
      </c>
    </row>
    <row r="77" spans="3:18" x14ac:dyDescent="0.3">
      <c r="C77" s="11">
        <v>126</v>
      </c>
      <c r="D77" t="s">
        <v>144</v>
      </c>
      <c r="E77" s="12">
        <v>0</v>
      </c>
      <c r="P77" s="11">
        <v>126</v>
      </c>
      <c r="Q77" t="s">
        <v>144</v>
      </c>
      <c r="R77" s="12">
        <v>0</v>
      </c>
    </row>
    <row r="78" spans="3:18" x14ac:dyDescent="0.3">
      <c r="C78" s="11">
        <v>127</v>
      </c>
      <c r="D78" t="s">
        <v>266</v>
      </c>
      <c r="E78" s="12">
        <v>0</v>
      </c>
      <c r="P78" s="11">
        <v>127</v>
      </c>
      <c r="Q78" t="s">
        <v>145</v>
      </c>
      <c r="R78" s="12">
        <v>0</v>
      </c>
    </row>
    <row r="79" spans="3:18" x14ac:dyDescent="0.3">
      <c r="C79" s="11">
        <v>128</v>
      </c>
      <c r="D79" t="s">
        <v>146</v>
      </c>
      <c r="E79" s="12">
        <v>0</v>
      </c>
      <c r="P79" s="11">
        <v>128</v>
      </c>
      <c r="Q79" t="s">
        <v>146</v>
      </c>
      <c r="R79" s="12">
        <v>0</v>
      </c>
    </row>
    <row r="80" spans="3:18" x14ac:dyDescent="0.3">
      <c r="C80" s="11">
        <v>129</v>
      </c>
      <c r="D80" t="s">
        <v>147</v>
      </c>
      <c r="E80" s="12">
        <v>0</v>
      </c>
      <c r="P80" s="11">
        <v>129</v>
      </c>
      <c r="Q80" t="s">
        <v>147</v>
      </c>
      <c r="R80" s="12">
        <v>0</v>
      </c>
    </row>
    <row r="81" spans="3:18" x14ac:dyDescent="0.3">
      <c r="C81" s="11">
        <v>130</v>
      </c>
      <c r="D81" t="s">
        <v>148</v>
      </c>
      <c r="E81" s="12">
        <v>0</v>
      </c>
      <c r="P81" s="11">
        <v>130</v>
      </c>
      <c r="Q81" t="s">
        <v>148</v>
      </c>
      <c r="R81" s="12">
        <v>0</v>
      </c>
    </row>
    <row r="82" spans="3:18" x14ac:dyDescent="0.3">
      <c r="C82" s="11">
        <v>131</v>
      </c>
      <c r="D82" t="s">
        <v>149</v>
      </c>
      <c r="E82" s="12">
        <v>0</v>
      </c>
      <c r="P82" s="11">
        <v>131</v>
      </c>
      <c r="Q82" t="s">
        <v>149</v>
      </c>
      <c r="R82" s="12">
        <v>0</v>
      </c>
    </row>
    <row r="83" spans="3:18" x14ac:dyDescent="0.3">
      <c r="C83" s="11">
        <v>135</v>
      </c>
      <c r="D83" t="s">
        <v>150</v>
      </c>
      <c r="E83" s="12">
        <v>0</v>
      </c>
      <c r="P83" s="11">
        <v>135</v>
      </c>
      <c r="Q83" t="s">
        <v>150</v>
      </c>
      <c r="R83" s="12">
        <v>0</v>
      </c>
    </row>
    <row r="84" spans="3:18" x14ac:dyDescent="0.3">
      <c r="C84" s="11">
        <v>138</v>
      </c>
      <c r="D84" t="s">
        <v>151</v>
      </c>
      <c r="E84" s="12">
        <v>0</v>
      </c>
      <c r="P84" s="11">
        <v>138</v>
      </c>
      <c r="Q84" t="s">
        <v>151</v>
      </c>
      <c r="R84" s="12">
        <v>0</v>
      </c>
    </row>
    <row r="85" spans="3:18" x14ac:dyDescent="0.3">
      <c r="C85" s="11">
        <v>140</v>
      </c>
      <c r="D85" t="s">
        <v>167</v>
      </c>
      <c r="E85" s="12">
        <v>0</v>
      </c>
      <c r="P85" s="11">
        <v>140</v>
      </c>
      <c r="Q85" t="s">
        <v>167</v>
      </c>
      <c r="R85" s="12">
        <v>0</v>
      </c>
    </row>
    <row r="86" spans="3:18" x14ac:dyDescent="0.3">
      <c r="C86" s="11">
        <v>141</v>
      </c>
      <c r="D86" t="s">
        <v>168</v>
      </c>
      <c r="E86" s="12">
        <v>0</v>
      </c>
      <c r="P86" s="11">
        <v>141</v>
      </c>
      <c r="Q86" t="s">
        <v>168</v>
      </c>
      <c r="R86" s="12">
        <v>0</v>
      </c>
    </row>
    <row r="87" spans="3:18" x14ac:dyDescent="0.3">
      <c r="C87" s="11">
        <v>142</v>
      </c>
      <c r="D87" t="s">
        <v>152</v>
      </c>
      <c r="E87" s="12">
        <v>0</v>
      </c>
      <c r="P87" s="11">
        <v>142</v>
      </c>
      <c r="Q87" t="s">
        <v>152</v>
      </c>
      <c r="R87" s="12">
        <v>0</v>
      </c>
    </row>
    <row r="88" spans="3:18" x14ac:dyDescent="0.3">
      <c r="C88" s="11">
        <v>143</v>
      </c>
      <c r="D88" t="s">
        <v>169</v>
      </c>
      <c r="E88" s="12">
        <v>0</v>
      </c>
      <c r="P88" s="11">
        <v>143</v>
      </c>
      <c r="Q88" t="s">
        <v>169</v>
      </c>
      <c r="R88" s="12">
        <v>0</v>
      </c>
    </row>
    <row r="89" spans="3:18" x14ac:dyDescent="0.3">
      <c r="C89" s="11">
        <v>144</v>
      </c>
      <c r="D89" t="s">
        <v>153</v>
      </c>
      <c r="E89" s="12">
        <v>0</v>
      </c>
      <c r="P89" s="11">
        <v>144</v>
      </c>
      <c r="Q89" t="s">
        <v>153</v>
      </c>
      <c r="R89" s="12">
        <v>0</v>
      </c>
    </row>
    <row r="90" spans="3:18" x14ac:dyDescent="0.3">
      <c r="C90" s="11">
        <v>145</v>
      </c>
      <c r="D90" t="s">
        <v>171</v>
      </c>
      <c r="E90" s="12">
        <v>0</v>
      </c>
      <c r="P90" s="11">
        <v>145</v>
      </c>
      <c r="Q90" t="s">
        <v>171</v>
      </c>
      <c r="R90" s="12">
        <v>0</v>
      </c>
    </row>
    <row r="91" spans="3:18" x14ac:dyDescent="0.3">
      <c r="C91" s="11">
        <v>146</v>
      </c>
      <c r="D91" t="s">
        <v>170</v>
      </c>
      <c r="E91" s="12">
        <v>0</v>
      </c>
      <c r="P91" s="11">
        <v>146</v>
      </c>
      <c r="Q91" t="s">
        <v>170</v>
      </c>
      <c r="R91" s="12">
        <v>0</v>
      </c>
    </row>
    <row r="92" spans="3:18" x14ac:dyDescent="0.3">
      <c r="C92" s="11">
        <v>147</v>
      </c>
      <c r="D92" t="s">
        <v>154</v>
      </c>
      <c r="E92" s="12">
        <v>0</v>
      </c>
      <c r="P92" s="11">
        <v>147</v>
      </c>
      <c r="Q92" t="s">
        <v>154</v>
      </c>
      <c r="R92" s="12">
        <v>0</v>
      </c>
    </row>
    <row r="93" spans="3:18" x14ac:dyDescent="0.3">
      <c r="C93" s="11">
        <v>151</v>
      </c>
      <c r="D93" t="s">
        <v>278</v>
      </c>
      <c r="E93" s="12">
        <v>0</v>
      </c>
      <c r="P93" s="11">
        <v>201</v>
      </c>
      <c r="Q93" t="s">
        <v>180</v>
      </c>
      <c r="R93" s="12">
        <v>1</v>
      </c>
    </row>
    <row r="94" spans="3:18" x14ac:dyDescent="0.3">
      <c r="C94" s="11">
        <v>152</v>
      </c>
      <c r="D94" t="s">
        <v>277</v>
      </c>
      <c r="E94" s="12">
        <v>0</v>
      </c>
      <c r="P94" s="11">
        <v>202</v>
      </c>
      <c r="Q94" t="s">
        <v>181</v>
      </c>
      <c r="R94" s="12">
        <v>1</v>
      </c>
    </row>
    <row r="95" spans="3:18" x14ac:dyDescent="0.3">
      <c r="C95" s="11">
        <v>153</v>
      </c>
      <c r="D95" t="s">
        <v>276</v>
      </c>
      <c r="E95" s="12">
        <v>0</v>
      </c>
      <c r="P95" s="11">
        <v>203</v>
      </c>
      <c r="Q95" t="s">
        <v>182</v>
      </c>
      <c r="R95" s="12">
        <v>1</v>
      </c>
    </row>
    <row r="96" spans="3:18" x14ac:dyDescent="0.3">
      <c r="C96" s="11">
        <v>154</v>
      </c>
      <c r="D96" s="34" t="s">
        <v>267</v>
      </c>
      <c r="E96" s="12">
        <v>0</v>
      </c>
      <c r="P96" s="11">
        <v>204</v>
      </c>
      <c r="Q96" t="s">
        <v>200</v>
      </c>
      <c r="R96" s="12">
        <v>1</v>
      </c>
    </row>
    <row r="97" spans="3:18" x14ac:dyDescent="0.3">
      <c r="C97" s="11">
        <v>155</v>
      </c>
      <c r="D97" t="s">
        <v>274</v>
      </c>
      <c r="E97" s="12">
        <v>0</v>
      </c>
      <c r="P97" s="11">
        <v>205</v>
      </c>
      <c r="Q97" t="s">
        <v>183</v>
      </c>
      <c r="R97" s="12">
        <v>1</v>
      </c>
    </row>
    <row r="98" spans="3:18" x14ac:dyDescent="0.3">
      <c r="C98" s="11">
        <v>156</v>
      </c>
      <c r="D98" s="32" t="s">
        <v>275</v>
      </c>
      <c r="E98" s="12">
        <v>0</v>
      </c>
      <c r="P98" s="11">
        <v>206</v>
      </c>
      <c r="Q98" t="s">
        <v>184</v>
      </c>
      <c r="R98" s="12">
        <v>1</v>
      </c>
    </row>
    <row r="99" spans="3:18" x14ac:dyDescent="0.3">
      <c r="C99" s="11">
        <v>157</v>
      </c>
      <c r="D99" s="32" t="s">
        <v>268</v>
      </c>
      <c r="E99" s="12">
        <v>0</v>
      </c>
      <c r="P99" s="11">
        <v>207</v>
      </c>
      <c r="Q99" t="s">
        <v>185</v>
      </c>
      <c r="R99" s="12">
        <v>1</v>
      </c>
    </row>
    <row r="100" spans="3:18" x14ac:dyDescent="0.3">
      <c r="C100" s="11">
        <v>158</v>
      </c>
      <c r="D100" t="s">
        <v>269</v>
      </c>
      <c r="E100" s="12">
        <v>0</v>
      </c>
      <c r="P100" s="11">
        <v>208</v>
      </c>
      <c r="Q100" t="s">
        <v>186</v>
      </c>
      <c r="R100" s="12">
        <v>1</v>
      </c>
    </row>
    <row r="101" spans="3:18" x14ac:dyDescent="0.3">
      <c r="C101" s="11">
        <v>159</v>
      </c>
      <c r="D101" t="s">
        <v>272</v>
      </c>
      <c r="E101" s="12">
        <v>0</v>
      </c>
      <c r="P101" s="11">
        <v>209</v>
      </c>
      <c r="Q101" t="s">
        <v>187</v>
      </c>
      <c r="R101" s="12">
        <v>1</v>
      </c>
    </row>
    <row r="102" spans="3:18" x14ac:dyDescent="0.3">
      <c r="C102" s="11">
        <v>160</v>
      </c>
      <c r="D102" s="34" t="s">
        <v>270</v>
      </c>
      <c r="E102" s="12">
        <v>0</v>
      </c>
      <c r="P102" s="11">
        <v>210</v>
      </c>
      <c r="Q102" t="s">
        <v>188</v>
      </c>
      <c r="R102" s="12">
        <v>1</v>
      </c>
    </row>
    <row r="103" spans="3:18" x14ac:dyDescent="0.3">
      <c r="C103" s="11">
        <v>161</v>
      </c>
      <c r="D103" s="32" t="s">
        <v>273</v>
      </c>
      <c r="E103" s="12">
        <v>0</v>
      </c>
      <c r="P103" s="11">
        <v>211</v>
      </c>
      <c r="Q103" t="s">
        <v>189</v>
      </c>
      <c r="R103" s="12">
        <v>0</v>
      </c>
    </row>
    <row r="104" spans="3:18" x14ac:dyDescent="0.3">
      <c r="C104" s="11">
        <v>164</v>
      </c>
      <c r="D104" t="s">
        <v>271</v>
      </c>
      <c r="E104" s="12">
        <v>0</v>
      </c>
      <c r="P104" s="11">
        <v>212</v>
      </c>
      <c r="Q104" t="s">
        <v>199</v>
      </c>
      <c r="R104" s="12">
        <v>0</v>
      </c>
    </row>
    <row r="105" spans="3:18" x14ac:dyDescent="0.3">
      <c r="C105" s="11">
        <v>167</v>
      </c>
      <c r="D105" t="s">
        <v>279</v>
      </c>
      <c r="E105" s="12">
        <v>0</v>
      </c>
      <c r="P105" s="11">
        <v>213</v>
      </c>
      <c r="Q105" t="s">
        <v>190</v>
      </c>
      <c r="R105" s="12">
        <v>0</v>
      </c>
    </row>
    <row r="106" spans="3:18" x14ac:dyDescent="0.3">
      <c r="C106" s="11">
        <v>168</v>
      </c>
      <c r="D106" t="s">
        <v>280</v>
      </c>
      <c r="E106" s="12">
        <v>0</v>
      </c>
      <c r="P106" s="11">
        <v>221</v>
      </c>
      <c r="Q106" t="s">
        <v>282</v>
      </c>
      <c r="R106" s="12">
        <v>1</v>
      </c>
    </row>
    <row r="107" spans="3:18" x14ac:dyDescent="0.3">
      <c r="C107" s="11">
        <v>201</v>
      </c>
      <c r="D107" t="s">
        <v>180</v>
      </c>
      <c r="E107" s="12">
        <v>1</v>
      </c>
      <c r="P107" s="11">
        <v>222</v>
      </c>
      <c r="Q107" t="s">
        <v>283</v>
      </c>
      <c r="R107" s="12">
        <v>1</v>
      </c>
    </row>
    <row r="108" spans="3:18" x14ac:dyDescent="0.3">
      <c r="C108" s="11">
        <v>202</v>
      </c>
      <c r="D108" t="s">
        <v>181</v>
      </c>
      <c r="E108" s="12">
        <v>1</v>
      </c>
      <c r="P108" s="11">
        <v>223</v>
      </c>
      <c r="Q108" t="s">
        <v>284</v>
      </c>
      <c r="R108" s="12">
        <v>1</v>
      </c>
    </row>
    <row r="109" spans="3:18" x14ac:dyDescent="0.3">
      <c r="C109" s="11">
        <v>203</v>
      </c>
      <c r="D109" t="s">
        <v>182</v>
      </c>
      <c r="E109" s="12">
        <v>1</v>
      </c>
      <c r="P109" s="11">
        <v>224</v>
      </c>
      <c r="Q109" t="s">
        <v>285</v>
      </c>
      <c r="R109" s="12">
        <v>1</v>
      </c>
    </row>
    <row r="110" spans="3:18" x14ac:dyDescent="0.3">
      <c r="C110" s="11">
        <v>204</v>
      </c>
      <c r="D110" t="s">
        <v>200</v>
      </c>
      <c r="E110" s="12">
        <v>1</v>
      </c>
      <c r="P110" s="11">
        <v>225</v>
      </c>
      <c r="Q110" t="s">
        <v>286</v>
      </c>
      <c r="R110" s="12">
        <v>1</v>
      </c>
    </row>
    <row r="111" spans="3:18" x14ac:dyDescent="0.3">
      <c r="C111" s="11">
        <v>205</v>
      </c>
      <c r="D111" t="s">
        <v>281</v>
      </c>
      <c r="E111" s="12">
        <v>1</v>
      </c>
      <c r="P111" s="11">
        <v>226</v>
      </c>
      <c r="Q111" t="s">
        <v>287</v>
      </c>
      <c r="R111" s="12">
        <v>1</v>
      </c>
    </row>
    <row r="112" spans="3:18" x14ac:dyDescent="0.3">
      <c r="C112" s="11">
        <v>206</v>
      </c>
      <c r="D112" t="s">
        <v>184</v>
      </c>
      <c r="E112" s="12">
        <v>1</v>
      </c>
      <c r="P112" s="11">
        <v>227</v>
      </c>
      <c r="Q112" t="s">
        <v>288</v>
      </c>
      <c r="R112" s="12">
        <v>1</v>
      </c>
    </row>
    <row r="113" spans="3:18" x14ac:dyDescent="0.3">
      <c r="C113" s="11">
        <v>207</v>
      </c>
      <c r="D113" t="s">
        <v>185</v>
      </c>
      <c r="E113" s="12">
        <v>1</v>
      </c>
      <c r="P113" s="11">
        <v>228</v>
      </c>
      <c r="Q113" t="s">
        <v>289</v>
      </c>
      <c r="R113" s="12">
        <v>1</v>
      </c>
    </row>
    <row r="114" spans="3:18" x14ac:dyDescent="0.3">
      <c r="C114" s="11">
        <v>208</v>
      </c>
      <c r="D114" t="s">
        <v>186</v>
      </c>
      <c r="E114" s="12">
        <v>1</v>
      </c>
      <c r="P114" s="11">
        <v>229</v>
      </c>
      <c r="Q114" t="s">
        <v>290</v>
      </c>
      <c r="R114" s="12">
        <v>1</v>
      </c>
    </row>
    <row r="115" spans="3:18" x14ac:dyDescent="0.3">
      <c r="C115" s="11">
        <v>209</v>
      </c>
      <c r="D115" t="s">
        <v>187</v>
      </c>
      <c r="E115" s="12">
        <v>1</v>
      </c>
      <c r="P115" s="11">
        <v>230</v>
      </c>
      <c r="Q115" t="s">
        <v>291</v>
      </c>
      <c r="R115" s="12">
        <v>1</v>
      </c>
    </row>
    <row r="116" spans="3:18" x14ac:dyDescent="0.3">
      <c r="C116" s="11">
        <v>210</v>
      </c>
      <c r="D116" t="s">
        <v>188</v>
      </c>
      <c r="E116" s="12">
        <v>1</v>
      </c>
      <c r="P116" s="11">
        <v>231</v>
      </c>
      <c r="Q116" t="s">
        <v>292</v>
      </c>
      <c r="R116" s="12">
        <v>1</v>
      </c>
    </row>
    <row r="117" spans="3:18" x14ac:dyDescent="0.3">
      <c r="C117" s="11">
        <v>211</v>
      </c>
      <c r="D117" t="s">
        <v>189</v>
      </c>
      <c r="E117" s="12">
        <v>0</v>
      </c>
      <c r="P117" s="11">
        <v>232</v>
      </c>
      <c r="Q117" t="s">
        <v>293</v>
      </c>
      <c r="R117" s="12">
        <v>0</v>
      </c>
    </row>
    <row r="118" spans="3:18" x14ac:dyDescent="0.3">
      <c r="C118" s="11">
        <v>212</v>
      </c>
      <c r="D118" t="s">
        <v>199</v>
      </c>
      <c r="E118" s="12">
        <v>0</v>
      </c>
      <c r="P118" s="11">
        <v>233</v>
      </c>
      <c r="Q118" t="s">
        <v>294</v>
      </c>
      <c r="R118" s="12">
        <v>0</v>
      </c>
    </row>
    <row r="119" spans="3:18" x14ac:dyDescent="0.3">
      <c r="C119" s="11">
        <v>213</v>
      </c>
      <c r="D119" t="s">
        <v>190</v>
      </c>
      <c r="E119" s="12">
        <v>0</v>
      </c>
      <c r="P119" s="11">
        <v>234</v>
      </c>
      <c r="Q119" t="s">
        <v>295</v>
      </c>
      <c r="R119" s="12">
        <v>0</v>
      </c>
    </row>
    <row r="120" spans="3:18" x14ac:dyDescent="0.3">
      <c r="C120" s="11">
        <v>221</v>
      </c>
      <c r="D120" t="s">
        <v>282</v>
      </c>
      <c r="E120" s="12">
        <v>1</v>
      </c>
      <c r="P120" s="11">
        <v>241</v>
      </c>
      <c r="Q120" t="s">
        <v>207</v>
      </c>
      <c r="R120" s="12">
        <v>1</v>
      </c>
    </row>
    <row r="121" spans="3:18" x14ac:dyDescent="0.3">
      <c r="C121" s="11">
        <v>222</v>
      </c>
      <c r="D121" t="s">
        <v>283</v>
      </c>
      <c r="E121" s="12">
        <v>1</v>
      </c>
      <c r="P121" s="11">
        <v>242</v>
      </c>
      <c r="Q121" t="s">
        <v>208</v>
      </c>
      <c r="R121" s="12">
        <v>1</v>
      </c>
    </row>
    <row r="122" spans="3:18" x14ac:dyDescent="0.3">
      <c r="C122" s="11">
        <v>223</v>
      </c>
      <c r="D122" t="s">
        <v>284</v>
      </c>
      <c r="E122" s="12">
        <v>1</v>
      </c>
      <c r="P122" s="11">
        <v>243</v>
      </c>
      <c r="Q122" t="s">
        <v>209</v>
      </c>
      <c r="R122" s="12">
        <v>1</v>
      </c>
    </row>
    <row r="123" spans="3:18" x14ac:dyDescent="0.3">
      <c r="C123" s="11">
        <v>224</v>
      </c>
      <c r="D123" t="s">
        <v>285</v>
      </c>
      <c r="E123" s="12">
        <v>1</v>
      </c>
      <c r="P123" s="11">
        <v>244</v>
      </c>
      <c r="Q123" t="s">
        <v>210</v>
      </c>
      <c r="R123" s="12">
        <v>1</v>
      </c>
    </row>
    <row r="124" spans="3:18" x14ac:dyDescent="0.3">
      <c r="C124" s="11">
        <v>225</v>
      </c>
      <c r="D124" t="s">
        <v>286</v>
      </c>
      <c r="E124" s="12">
        <v>1</v>
      </c>
      <c r="P124" s="11">
        <v>245</v>
      </c>
      <c r="Q124" t="s">
        <v>211</v>
      </c>
      <c r="R124" s="12">
        <v>1</v>
      </c>
    </row>
    <row r="125" spans="3:18" x14ac:dyDescent="0.3">
      <c r="C125" s="11">
        <v>226</v>
      </c>
      <c r="D125" t="s">
        <v>287</v>
      </c>
      <c r="E125" s="12">
        <v>1</v>
      </c>
      <c r="P125" s="11">
        <v>246</v>
      </c>
      <c r="Q125" t="s">
        <v>212</v>
      </c>
      <c r="R125" s="12">
        <v>1</v>
      </c>
    </row>
    <row r="126" spans="3:18" x14ac:dyDescent="0.3">
      <c r="C126" s="11">
        <v>227</v>
      </c>
      <c r="D126" t="s">
        <v>288</v>
      </c>
      <c r="E126" s="12">
        <v>1</v>
      </c>
      <c r="P126" s="11">
        <v>247</v>
      </c>
      <c r="Q126" t="s">
        <v>213</v>
      </c>
      <c r="R126" s="12">
        <v>1</v>
      </c>
    </row>
    <row r="127" spans="3:18" x14ac:dyDescent="0.3">
      <c r="C127" s="11">
        <v>228</v>
      </c>
      <c r="D127" t="s">
        <v>289</v>
      </c>
      <c r="E127" s="12">
        <v>1</v>
      </c>
      <c r="P127" s="11">
        <v>248</v>
      </c>
      <c r="Q127" t="s">
        <v>214</v>
      </c>
      <c r="R127" s="12">
        <v>0</v>
      </c>
    </row>
    <row r="128" spans="3:18" x14ac:dyDescent="0.3">
      <c r="C128" s="11">
        <v>229</v>
      </c>
      <c r="D128" t="s">
        <v>290</v>
      </c>
      <c r="E128" s="12">
        <v>1</v>
      </c>
      <c r="P128" s="11">
        <v>249</v>
      </c>
      <c r="Q128" t="s">
        <v>215</v>
      </c>
      <c r="R128" s="12">
        <v>1</v>
      </c>
    </row>
    <row r="129" spans="3:18" x14ac:dyDescent="0.3">
      <c r="C129" s="11">
        <v>230</v>
      </c>
      <c r="D129" t="s">
        <v>291</v>
      </c>
      <c r="E129" s="12">
        <v>1</v>
      </c>
      <c r="P129" s="11">
        <v>250</v>
      </c>
      <c r="Q129" t="s">
        <v>216</v>
      </c>
      <c r="R129" s="12">
        <v>1</v>
      </c>
    </row>
    <row r="130" spans="3:18" x14ac:dyDescent="0.3">
      <c r="C130" s="11">
        <v>231</v>
      </c>
      <c r="D130" t="s">
        <v>292</v>
      </c>
      <c r="E130" s="12">
        <v>1</v>
      </c>
      <c r="P130" s="11">
        <v>251</v>
      </c>
      <c r="Q130" t="s">
        <v>217</v>
      </c>
      <c r="R130" s="12">
        <v>1</v>
      </c>
    </row>
    <row r="131" spans="3:18" x14ac:dyDescent="0.3">
      <c r="C131" s="11">
        <v>232</v>
      </c>
      <c r="D131" t="s">
        <v>293</v>
      </c>
      <c r="E131" s="12">
        <v>0</v>
      </c>
      <c r="P131" s="11">
        <v>252</v>
      </c>
      <c r="Q131" t="s">
        <v>218</v>
      </c>
      <c r="R131" s="12">
        <v>0</v>
      </c>
    </row>
    <row r="132" spans="3:18" x14ac:dyDescent="0.3">
      <c r="C132" s="11">
        <v>233</v>
      </c>
      <c r="D132" t="s">
        <v>294</v>
      </c>
      <c r="E132" s="12">
        <v>0</v>
      </c>
      <c r="P132" s="11">
        <v>261</v>
      </c>
      <c r="Q132" t="s">
        <v>219</v>
      </c>
      <c r="R132" s="12">
        <v>1</v>
      </c>
    </row>
    <row r="133" spans="3:18" x14ac:dyDescent="0.3">
      <c r="C133" s="11">
        <v>234</v>
      </c>
      <c r="D133" t="s">
        <v>295</v>
      </c>
      <c r="E133" s="12">
        <v>0</v>
      </c>
      <c r="P133" s="11">
        <v>262</v>
      </c>
      <c r="Q133" t="s">
        <v>220</v>
      </c>
      <c r="R133" s="12">
        <v>1</v>
      </c>
    </row>
    <row r="134" spans="3:18" x14ac:dyDescent="0.3">
      <c r="C134" s="11">
        <v>241</v>
      </c>
      <c r="D134" t="s">
        <v>207</v>
      </c>
      <c r="E134" s="12">
        <v>1</v>
      </c>
      <c r="P134" s="11">
        <v>263</v>
      </c>
      <c r="Q134" t="s">
        <v>221</v>
      </c>
      <c r="R134" s="12">
        <v>1</v>
      </c>
    </row>
    <row r="135" spans="3:18" x14ac:dyDescent="0.3">
      <c r="C135" s="11">
        <v>242</v>
      </c>
      <c r="D135" t="s">
        <v>208</v>
      </c>
      <c r="E135" s="12">
        <v>1</v>
      </c>
      <c r="P135" s="11">
        <v>264</v>
      </c>
      <c r="Q135" t="s">
        <v>222</v>
      </c>
      <c r="R135" s="12">
        <v>1</v>
      </c>
    </row>
    <row r="136" spans="3:18" x14ac:dyDescent="0.3">
      <c r="C136" s="11">
        <v>243</v>
      </c>
      <c r="D136" t="s">
        <v>209</v>
      </c>
      <c r="E136" s="12">
        <v>1</v>
      </c>
      <c r="P136" s="11">
        <v>265</v>
      </c>
      <c r="Q136" t="s">
        <v>223</v>
      </c>
      <c r="R136" s="12">
        <v>1</v>
      </c>
    </row>
    <row r="137" spans="3:18" x14ac:dyDescent="0.3">
      <c r="C137" s="11">
        <v>244</v>
      </c>
      <c r="D137" t="s">
        <v>210</v>
      </c>
      <c r="E137" s="12">
        <v>1</v>
      </c>
      <c r="P137" s="11">
        <v>266</v>
      </c>
      <c r="Q137" t="s">
        <v>259</v>
      </c>
      <c r="R137" s="12">
        <v>1</v>
      </c>
    </row>
    <row r="138" spans="3:18" x14ac:dyDescent="0.3">
      <c r="C138" s="11">
        <v>245</v>
      </c>
      <c r="D138" t="s">
        <v>211</v>
      </c>
      <c r="E138" s="12">
        <v>1</v>
      </c>
      <c r="P138" s="11">
        <v>267</v>
      </c>
      <c r="Q138" t="s">
        <v>224</v>
      </c>
      <c r="R138" s="12">
        <v>1</v>
      </c>
    </row>
    <row r="139" spans="3:18" x14ac:dyDescent="0.3">
      <c r="C139" s="11">
        <v>246</v>
      </c>
      <c r="D139" t="s">
        <v>212</v>
      </c>
      <c r="E139" s="12">
        <v>1</v>
      </c>
      <c r="P139" s="11">
        <v>268</v>
      </c>
      <c r="Q139" t="s">
        <v>260</v>
      </c>
      <c r="R139" s="12">
        <v>1</v>
      </c>
    </row>
    <row r="140" spans="3:18" x14ac:dyDescent="0.3">
      <c r="C140" s="11">
        <v>247</v>
      </c>
      <c r="D140" t="s">
        <v>213</v>
      </c>
      <c r="E140" s="12">
        <v>1</v>
      </c>
      <c r="P140" s="11">
        <v>269</v>
      </c>
      <c r="Q140" t="s">
        <v>225</v>
      </c>
      <c r="R140" s="12">
        <v>0</v>
      </c>
    </row>
    <row r="141" spans="3:18" x14ac:dyDescent="0.3">
      <c r="C141" s="11">
        <v>248</v>
      </c>
      <c r="D141" t="s">
        <v>214</v>
      </c>
      <c r="E141" s="12">
        <v>0</v>
      </c>
      <c r="P141" s="11">
        <v>270</v>
      </c>
      <c r="Q141" t="s">
        <v>226</v>
      </c>
      <c r="R141" s="12">
        <v>1</v>
      </c>
    </row>
    <row r="142" spans="3:18" x14ac:dyDescent="0.3">
      <c r="C142" s="11">
        <v>249</v>
      </c>
      <c r="D142" t="s">
        <v>215</v>
      </c>
      <c r="E142" s="12">
        <v>1</v>
      </c>
      <c r="P142" s="11">
        <v>271</v>
      </c>
      <c r="Q142" t="s">
        <v>227</v>
      </c>
      <c r="R142" s="12">
        <v>1</v>
      </c>
    </row>
    <row r="143" spans="3:18" x14ac:dyDescent="0.3">
      <c r="C143" s="11">
        <v>250</v>
      </c>
      <c r="D143" t="s">
        <v>216</v>
      </c>
      <c r="E143" s="12">
        <v>1</v>
      </c>
      <c r="P143" s="11">
        <v>272</v>
      </c>
      <c r="Q143" t="s">
        <v>228</v>
      </c>
      <c r="R143" s="12">
        <v>1</v>
      </c>
    </row>
    <row r="144" spans="3:18" x14ac:dyDescent="0.3">
      <c r="C144" s="11">
        <v>251</v>
      </c>
      <c r="D144" t="s">
        <v>217</v>
      </c>
      <c r="E144" s="12">
        <v>1</v>
      </c>
      <c r="P144" s="11">
        <v>273</v>
      </c>
      <c r="Q144" t="s">
        <v>229</v>
      </c>
      <c r="R144" s="12">
        <v>1</v>
      </c>
    </row>
    <row r="145" spans="3:18" x14ac:dyDescent="0.3">
      <c r="C145" s="11">
        <v>252</v>
      </c>
      <c r="D145" t="s">
        <v>218</v>
      </c>
      <c r="E145" s="12">
        <v>0</v>
      </c>
      <c r="P145" s="11">
        <v>274</v>
      </c>
      <c r="Q145" t="s">
        <v>230</v>
      </c>
      <c r="R145" s="12">
        <v>1</v>
      </c>
    </row>
    <row r="146" spans="3:18" x14ac:dyDescent="0.3">
      <c r="C146" s="11">
        <v>261</v>
      </c>
      <c r="D146" t="s">
        <v>219</v>
      </c>
      <c r="E146" s="12">
        <v>1</v>
      </c>
      <c r="P146" s="11">
        <v>281</v>
      </c>
      <c r="Q146" t="s">
        <v>231</v>
      </c>
      <c r="R146" s="12">
        <v>1</v>
      </c>
    </row>
    <row r="147" spans="3:18" x14ac:dyDescent="0.3">
      <c r="C147" s="11">
        <v>262</v>
      </c>
      <c r="D147" t="s">
        <v>220</v>
      </c>
      <c r="E147" s="12">
        <v>1</v>
      </c>
      <c r="P147" s="11">
        <v>282</v>
      </c>
      <c r="Q147" t="s">
        <v>232</v>
      </c>
      <c r="R147" s="12">
        <v>1</v>
      </c>
    </row>
    <row r="148" spans="3:18" x14ac:dyDescent="0.3">
      <c r="C148" s="11">
        <v>263</v>
      </c>
      <c r="D148" t="s">
        <v>221</v>
      </c>
      <c r="E148" s="12">
        <v>1</v>
      </c>
      <c r="P148" s="11">
        <v>283</v>
      </c>
      <c r="Q148" t="s">
        <v>233</v>
      </c>
      <c r="R148" s="12">
        <v>1</v>
      </c>
    </row>
    <row r="149" spans="3:18" x14ac:dyDescent="0.3">
      <c r="C149" s="11">
        <v>264</v>
      </c>
      <c r="D149" t="s">
        <v>222</v>
      </c>
      <c r="E149" s="12">
        <v>1</v>
      </c>
      <c r="P149" s="11">
        <v>284</v>
      </c>
      <c r="Q149" t="s">
        <v>234</v>
      </c>
      <c r="R149" s="12">
        <v>1</v>
      </c>
    </row>
    <row r="150" spans="3:18" x14ac:dyDescent="0.3">
      <c r="C150" s="11">
        <v>265</v>
      </c>
      <c r="D150" t="s">
        <v>223</v>
      </c>
      <c r="E150" s="12">
        <v>1</v>
      </c>
      <c r="P150" s="11">
        <v>285</v>
      </c>
      <c r="Q150" t="s">
        <v>235</v>
      </c>
      <c r="R150" s="12">
        <v>1</v>
      </c>
    </row>
    <row r="151" spans="3:18" x14ac:dyDescent="0.3">
      <c r="C151" s="11">
        <v>266</v>
      </c>
      <c r="D151" t="s">
        <v>259</v>
      </c>
      <c r="E151" s="12">
        <v>1</v>
      </c>
      <c r="P151" s="11">
        <v>286</v>
      </c>
      <c r="Q151" t="s">
        <v>236</v>
      </c>
      <c r="R151" s="12">
        <v>1</v>
      </c>
    </row>
    <row r="152" spans="3:18" x14ac:dyDescent="0.3">
      <c r="C152" s="11">
        <v>267</v>
      </c>
      <c r="D152" t="s">
        <v>224</v>
      </c>
      <c r="E152" s="12">
        <v>1</v>
      </c>
      <c r="P152" s="11">
        <v>287</v>
      </c>
      <c r="Q152" t="s">
        <v>237</v>
      </c>
      <c r="R152" s="12">
        <v>1</v>
      </c>
    </row>
    <row r="153" spans="3:18" x14ac:dyDescent="0.3">
      <c r="C153" s="11">
        <v>268</v>
      </c>
      <c r="D153" t="s">
        <v>260</v>
      </c>
      <c r="E153" s="12">
        <v>1</v>
      </c>
      <c r="P153" s="11">
        <v>288</v>
      </c>
      <c r="Q153" t="s">
        <v>238</v>
      </c>
      <c r="R153" s="12">
        <v>0</v>
      </c>
    </row>
    <row r="154" spans="3:18" x14ac:dyDescent="0.3">
      <c r="C154" s="11">
        <v>269</v>
      </c>
      <c r="D154" t="s">
        <v>225</v>
      </c>
      <c r="E154" s="12">
        <v>0</v>
      </c>
      <c r="P154" s="11">
        <v>289</v>
      </c>
      <c r="Q154" t="s">
        <v>239</v>
      </c>
      <c r="R154" s="12">
        <v>1</v>
      </c>
    </row>
    <row r="155" spans="3:18" x14ac:dyDescent="0.3">
      <c r="C155" s="11">
        <v>270</v>
      </c>
      <c r="D155" t="s">
        <v>226</v>
      </c>
      <c r="E155" s="12">
        <v>1</v>
      </c>
      <c r="P155" s="11">
        <v>290</v>
      </c>
      <c r="Q155" t="s">
        <v>240</v>
      </c>
      <c r="R155" s="12">
        <v>1</v>
      </c>
    </row>
    <row r="156" spans="3:18" x14ac:dyDescent="0.3">
      <c r="C156" s="11">
        <v>271</v>
      </c>
      <c r="D156" t="s">
        <v>227</v>
      </c>
      <c r="E156" s="12">
        <v>1</v>
      </c>
      <c r="P156" s="11">
        <v>291</v>
      </c>
      <c r="Q156" t="s">
        <v>241</v>
      </c>
      <c r="R156" s="12">
        <v>1</v>
      </c>
    </row>
    <row r="157" spans="3:18" x14ac:dyDescent="0.3">
      <c r="C157" s="11">
        <v>272</v>
      </c>
      <c r="D157" t="s">
        <v>228</v>
      </c>
      <c r="E157" s="12">
        <v>1</v>
      </c>
      <c r="P157" s="11">
        <v>292</v>
      </c>
      <c r="Q157" t="s">
        <v>242</v>
      </c>
      <c r="R157" s="12">
        <v>1</v>
      </c>
    </row>
    <row r="158" spans="3:18" x14ac:dyDescent="0.3">
      <c r="C158" s="11">
        <v>273</v>
      </c>
      <c r="D158" t="s">
        <v>229</v>
      </c>
      <c r="E158" s="12">
        <v>1</v>
      </c>
      <c r="P158" s="11">
        <v>293</v>
      </c>
      <c r="Q158" t="s">
        <v>243</v>
      </c>
      <c r="R158" s="12">
        <v>1</v>
      </c>
    </row>
    <row r="159" spans="3:18" x14ac:dyDescent="0.3">
      <c r="C159" s="11">
        <v>274</v>
      </c>
      <c r="D159" t="s">
        <v>230</v>
      </c>
      <c r="E159" s="12">
        <v>1</v>
      </c>
      <c r="P159" s="11">
        <v>294</v>
      </c>
      <c r="Q159" t="s">
        <v>244</v>
      </c>
      <c r="R159" s="12">
        <v>1</v>
      </c>
    </row>
    <row r="160" spans="3:18" x14ac:dyDescent="0.3">
      <c r="C160" s="11">
        <v>281</v>
      </c>
      <c r="D160" t="s">
        <v>231</v>
      </c>
      <c r="E160" s="12">
        <v>1</v>
      </c>
      <c r="P160" s="11">
        <v>301</v>
      </c>
      <c r="Q160" t="s">
        <v>247</v>
      </c>
      <c r="R160" s="12">
        <v>1</v>
      </c>
    </row>
    <row r="161" spans="3:18" x14ac:dyDescent="0.3">
      <c r="C161" s="11">
        <v>282</v>
      </c>
      <c r="D161" t="s">
        <v>232</v>
      </c>
      <c r="E161" s="12">
        <v>1</v>
      </c>
      <c r="P161" s="11">
        <v>302</v>
      </c>
      <c r="Q161" t="s">
        <v>248</v>
      </c>
      <c r="R161" s="12">
        <v>1</v>
      </c>
    </row>
    <row r="162" spans="3:18" x14ac:dyDescent="0.3">
      <c r="C162" s="11">
        <v>283</v>
      </c>
      <c r="D162" t="s">
        <v>233</v>
      </c>
      <c r="E162" s="12">
        <v>1</v>
      </c>
      <c r="P162" s="11">
        <v>303</v>
      </c>
      <c r="Q162" t="s">
        <v>249</v>
      </c>
      <c r="R162" s="12">
        <v>1</v>
      </c>
    </row>
    <row r="163" spans="3:18" x14ac:dyDescent="0.3">
      <c r="C163" s="11">
        <v>284</v>
      </c>
      <c r="D163" t="s">
        <v>234</v>
      </c>
      <c r="E163" s="12">
        <v>1</v>
      </c>
      <c r="P163" s="11">
        <v>304</v>
      </c>
      <c r="Q163" t="s">
        <v>250</v>
      </c>
      <c r="R163" s="12">
        <v>1</v>
      </c>
    </row>
    <row r="164" spans="3:18" x14ac:dyDescent="0.3">
      <c r="C164" s="11">
        <v>285</v>
      </c>
      <c r="D164" t="s">
        <v>235</v>
      </c>
      <c r="E164" s="12">
        <v>1</v>
      </c>
      <c r="P164" s="11">
        <v>305</v>
      </c>
      <c r="Q164" t="s">
        <v>251</v>
      </c>
      <c r="R164" s="12">
        <v>1</v>
      </c>
    </row>
    <row r="165" spans="3:18" x14ac:dyDescent="0.3">
      <c r="C165" s="11">
        <v>286</v>
      </c>
      <c r="D165" t="s">
        <v>236</v>
      </c>
      <c r="E165" s="12">
        <v>1</v>
      </c>
      <c r="P165" s="11">
        <v>306</v>
      </c>
      <c r="Q165" t="s">
        <v>252</v>
      </c>
      <c r="R165" s="12">
        <v>1</v>
      </c>
    </row>
    <row r="166" spans="3:18" x14ac:dyDescent="0.3">
      <c r="C166" s="11">
        <v>287</v>
      </c>
      <c r="D166" t="s">
        <v>237</v>
      </c>
      <c r="E166" s="12">
        <v>1</v>
      </c>
      <c r="P166" s="11">
        <v>307</v>
      </c>
      <c r="Q166" t="s">
        <v>253</v>
      </c>
      <c r="R166" s="12">
        <v>1</v>
      </c>
    </row>
    <row r="167" spans="3:18" x14ac:dyDescent="0.3">
      <c r="C167" s="11">
        <v>288</v>
      </c>
      <c r="D167" t="s">
        <v>238</v>
      </c>
      <c r="E167" s="12">
        <v>0</v>
      </c>
      <c r="P167" s="11">
        <v>308</v>
      </c>
      <c r="Q167" t="s">
        <v>254</v>
      </c>
      <c r="R167" s="12">
        <v>1</v>
      </c>
    </row>
    <row r="168" spans="3:18" x14ac:dyDescent="0.3">
      <c r="C168" s="11">
        <v>289</v>
      </c>
      <c r="D168" t="s">
        <v>239</v>
      </c>
      <c r="E168" s="12">
        <v>1</v>
      </c>
      <c r="P168" s="11">
        <v>309</v>
      </c>
      <c r="Q168" t="s">
        <v>255</v>
      </c>
      <c r="R168" s="12">
        <v>1</v>
      </c>
    </row>
    <row r="169" spans="3:18" x14ac:dyDescent="0.3">
      <c r="C169" s="11">
        <v>290</v>
      </c>
      <c r="D169" t="s">
        <v>240</v>
      </c>
      <c r="E169" s="12">
        <v>1</v>
      </c>
      <c r="P169" s="11">
        <v>310</v>
      </c>
      <c r="Q169" t="s">
        <v>256</v>
      </c>
      <c r="R169" s="12">
        <v>1</v>
      </c>
    </row>
    <row r="170" spans="3:18" x14ac:dyDescent="0.3">
      <c r="C170" s="11">
        <v>291</v>
      </c>
      <c r="D170" t="s">
        <v>241</v>
      </c>
      <c r="E170" s="12">
        <v>1</v>
      </c>
      <c r="P170" s="11">
        <v>311</v>
      </c>
      <c r="Q170" t="s">
        <v>257</v>
      </c>
      <c r="R170" s="12">
        <v>1</v>
      </c>
    </row>
    <row r="171" spans="3:18" x14ac:dyDescent="0.3">
      <c r="C171" s="11">
        <v>292</v>
      </c>
      <c r="D171" t="s">
        <v>242</v>
      </c>
      <c r="E171" s="12">
        <v>1</v>
      </c>
      <c r="P171" s="11">
        <v>321</v>
      </c>
      <c r="Q171" t="s">
        <v>245</v>
      </c>
      <c r="R171" s="12">
        <v>1</v>
      </c>
    </row>
    <row r="172" spans="3:18" x14ac:dyDescent="0.3">
      <c r="C172" s="11">
        <v>293</v>
      </c>
      <c r="D172" t="s">
        <v>243</v>
      </c>
      <c r="E172" s="12">
        <v>1</v>
      </c>
      <c r="P172" s="11">
        <v>322</v>
      </c>
      <c r="Q172" t="s">
        <v>258</v>
      </c>
      <c r="R172" s="12">
        <v>1</v>
      </c>
    </row>
    <row r="173" spans="3:18" x14ac:dyDescent="0.3">
      <c r="C173" s="11">
        <v>294</v>
      </c>
      <c r="D173" t="s">
        <v>244</v>
      </c>
      <c r="E173" s="12">
        <v>1</v>
      </c>
      <c r="P173" s="11">
        <v>323</v>
      </c>
      <c r="Q173" t="s">
        <v>246</v>
      </c>
      <c r="R173" s="12">
        <v>1</v>
      </c>
    </row>
    <row r="174" spans="3:18" x14ac:dyDescent="0.3">
      <c r="C174" s="11">
        <v>301</v>
      </c>
      <c r="D174" t="s">
        <v>247</v>
      </c>
      <c r="E174" s="12">
        <v>1</v>
      </c>
      <c r="P174" s="11">
        <v>331</v>
      </c>
      <c r="Q174" t="s">
        <v>298</v>
      </c>
      <c r="R174" s="12">
        <v>0</v>
      </c>
    </row>
    <row r="175" spans="3:18" x14ac:dyDescent="0.3">
      <c r="C175" s="11">
        <v>302</v>
      </c>
      <c r="D175" t="s">
        <v>248</v>
      </c>
      <c r="E175" s="12">
        <v>1</v>
      </c>
      <c r="P175" s="11">
        <v>332</v>
      </c>
      <c r="Q175" t="s">
        <v>299</v>
      </c>
      <c r="R175" s="12">
        <v>0</v>
      </c>
    </row>
    <row r="176" spans="3:18" x14ac:dyDescent="0.3">
      <c r="C176" s="11">
        <v>303</v>
      </c>
      <c r="D176" t="s">
        <v>249</v>
      </c>
      <c r="E176" s="12">
        <v>1</v>
      </c>
    </row>
    <row r="177" spans="3:5" x14ac:dyDescent="0.3">
      <c r="C177" s="11">
        <v>304</v>
      </c>
      <c r="D177" t="s">
        <v>250</v>
      </c>
      <c r="E177" s="12">
        <v>1</v>
      </c>
    </row>
    <row r="178" spans="3:5" x14ac:dyDescent="0.3">
      <c r="C178" s="11">
        <v>305</v>
      </c>
      <c r="D178" t="s">
        <v>251</v>
      </c>
      <c r="E178" s="12">
        <v>1</v>
      </c>
    </row>
    <row r="179" spans="3:5" x14ac:dyDescent="0.3">
      <c r="C179" s="11">
        <v>306</v>
      </c>
      <c r="D179" t="s">
        <v>252</v>
      </c>
      <c r="E179" s="12">
        <v>1</v>
      </c>
    </row>
    <row r="180" spans="3:5" x14ac:dyDescent="0.3">
      <c r="C180" s="11">
        <v>307</v>
      </c>
      <c r="D180" t="s">
        <v>253</v>
      </c>
      <c r="E180" s="12">
        <v>1</v>
      </c>
    </row>
    <row r="181" spans="3:5" x14ac:dyDescent="0.3">
      <c r="C181" s="11">
        <v>308</v>
      </c>
      <c r="D181" t="s">
        <v>254</v>
      </c>
      <c r="E181" s="12">
        <v>1</v>
      </c>
    </row>
    <row r="182" spans="3:5" x14ac:dyDescent="0.3">
      <c r="C182" s="11">
        <v>309</v>
      </c>
      <c r="D182" t="s">
        <v>255</v>
      </c>
      <c r="E182" s="12">
        <v>1</v>
      </c>
    </row>
    <row r="183" spans="3:5" x14ac:dyDescent="0.3">
      <c r="C183" s="11">
        <v>310</v>
      </c>
      <c r="D183" t="s">
        <v>256</v>
      </c>
      <c r="E183" s="12">
        <v>1</v>
      </c>
    </row>
    <row r="184" spans="3:5" x14ac:dyDescent="0.3">
      <c r="C184" s="11">
        <v>311</v>
      </c>
      <c r="D184" t="s">
        <v>257</v>
      </c>
      <c r="E184" s="12">
        <v>1</v>
      </c>
    </row>
    <row r="185" spans="3:5" x14ac:dyDescent="0.3">
      <c r="C185" s="11">
        <v>321</v>
      </c>
      <c r="D185" t="s">
        <v>245</v>
      </c>
      <c r="E185" s="12">
        <v>1</v>
      </c>
    </row>
    <row r="186" spans="3:5" x14ac:dyDescent="0.3">
      <c r="C186" s="11">
        <v>322</v>
      </c>
      <c r="D186" t="s">
        <v>258</v>
      </c>
      <c r="E186" s="12">
        <v>1</v>
      </c>
    </row>
    <row r="187" spans="3:5" x14ac:dyDescent="0.3">
      <c r="C187" s="11">
        <v>323</v>
      </c>
      <c r="D187" t="s">
        <v>246</v>
      </c>
      <c r="E187" s="12">
        <v>1</v>
      </c>
    </row>
    <row r="188" spans="3:5" x14ac:dyDescent="0.3">
      <c r="C188" s="11">
        <v>331</v>
      </c>
      <c r="D188" t="s">
        <v>298</v>
      </c>
      <c r="E188" s="12">
        <v>0</v>
      </c>
    </row>
    <row r="189" spans="3:5" x14ac:dyDescent="0.3">
      <c r="C189" s="11">
        <v>332</v>
      </c>
      <c r="D189" t="s">
        <v>299</v>
      </c>
      <c r="E189" s="12">
        <v>0</v>
      </c>
    </row>
  </sheetData>
  <sheetProtection password="CADF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workbookViewId="0">
      <selection activeCell="E103" sqref="E103"/>
    </sheetView>
  </sheetViews>
  <sheetFormatPr defaultRowHeight="14.4" x14ac:dyDescent="0.3"/>
  <cols>
    <col min="2" max="2" width="44.77734375" bestFit="1" customWidth="1"/>
  </cols>
  <sheetData>
    <row r="1" spans="1:3" x14ac:dyDescent="0.3">
      <c r="A1" s="10" t="s">
        <v>27</v>
      </c>
      <c r="B1" s="9" t="s">
        <v>29</v>
      </c>
      <c r="C1" s="10" t="s">
        <v>33</v>
      </c>
    </row>
    <row r="2" spans="1:3" x14ac:dyDescent="0.3">
      <c r="A2" s="11">
        <v>1</v>
      </c>
      <c r="B2" t="s">
        <v>74</v>
      </c>
      <c r="C2" s="12">
        <v>0</v>
      </c>
    </row>
    <row r="3" spans="1:3" x14ac:dyDescent="0.3">
      <c r="A3" s="11">
        <v>2</v>
      </c>
      <c r="B3" t="s">
        <v>76</v>
      </c>
      <c r="C3" s="12">
        <v>0</v>
      </c>
    </row>
    <row r="4" spans="1:3" x14ac:dyDescent="0.3">
      <c r="A4" s="11">
        <v>3</v>
      </c>
      <c r="B4" t="s">
        <v>75</v>
      </c>
      <c r="C4" s="12">
        <v>0</v>
      </c>
    </row>
    <row r="5" spans="1:3" x14ac:dyDescent="0.3">
      <c r="A5" s="11">
        <v>4</v>
      </c>
      <c r="B5" t="s">
        <v>77</v>
      </c>
      <c r="C5" s="12">
        <v>0</v>
      </c>
    </row>
    <row r="6" spans="1:3" x14ac:dyDescent="0.3">
      <c r="A6" s="11">
        <v>5</v>
      </c>
      <c r="B6" t="s">
        <v>78</v>
      </c>
      <c r="C6" s="12">
        <v>0</v>
      </c>
    </row>
    <row r="7" spans="1:3" x14ac:dyDescent="0.3">
      <c r="A7" s="11">
        <v>6</v>
      </c>
      <c r="B7" t="s">
        <v>79</v>
      </c>
      <c r="C7" s="12">
        <v>0</v>
      </c>
    </row>
    <row r="8" spans="1:3" x14ac:dyDescent="0.3">
      <c r="A8" s="11">
        <v>10</v>
      </c>
      <c r="B8" t="s">
        <v>80</v>
      </c>
      <c r="C8" s="12">
        <v>0</v>
      </c>
    </row>
    <row r="9" spans="1:3" x14ac:dyDescent="0.3">
      <c r="A9" s="11">
        <v>11</v>
      </c>
      <c r="B9" t="s">
        <v>81</v>
      </c>
      <c r="C9" s="12">
        <v>0</v>
      </c>
    </row>
    <row r="10" spans="1:3" x14ac:dyDescent="0.3">
      <c r="A10" s="11">
        <v>15</v>
      </c>
      <c r="B10" t="s">
        <v>163</v>
      </c>
      <c r="C10" s="12">
        <v>1</v>
      </c>
    </row>
    <row r="11" spans="1:3" x14ac:dyDescent="0.3">
      <c r="A11" s="11">
        <v>16</v>
      </c>
      <c r="B11" t="s">
        <v>164</v>
      </c>
      <c r="C11" s="12">
        <v>1</v>
      </c>
    </row>
    <row r="12" spans="1:3" x14ac:dyDescent="0.3">
      <c r="A12" s="11">
        <v>17</v>
      </c>
      <c r="B12" t="s">
        <v>82</v>
      </c>
      <c r="C12" s="12">
        <v>1</v>
      </c>
    </row>
    <row r="13" spans="1:3" x14ac:dyDescent="0.3">
      <c r="A13" s="11">
        <v>18</v>
      </c>
      <c r="B13" t="s">
        <v>165</v>
      </c>
      <c r="C13" s="12">
        <v>1</v>
      </c>
    </row>
    <row r="14" spans="1:3" x14ac:dyDescent="0.3">
      <c r="A14" s="11">
        <v>25</v>
      </c>
      <c r="B14" t="s">
        <v>83</v>
      </c>
      <c r="C14" s="12">
        <v>1</v>
      </c>
    </row>
    <row r="15" spans="1:3" x14ac:dyDescent="0.3">
      <c r="A15" s="11">
        <v>26</v>
      </c>
      <c r="B15" t="s">
        <v>84</v>
      </c>
      <c r="C15" s="12">
        <v>1</v>
      </c>
    </row>
    <row r="16" spans="1:3" x14ac:dyDescent="0.3">
      <c r="A16" s="11">
        <v>27</v>
      </c>
      <c r="B16" t="s">
        <v>85</v>
      </c>
      <c r="C16" s="12">
        <v>1</v>
      </c>
    </row>
    <row r="17" spans="1:3" x14ac:dyDescent="0.3">
      <c r="A17" s="11">
        <v>28</v>
      </c>
      <c r="B17" t="s">
        <v>86</v>
      </c>
      <c r="C17" s="12">
        <v>1</v>
      </c>
    </row>
    <row r="18" spans="1:3" x14ac:dyDescent="0.3">
      <c r="A18" s="11">
        <v>29</v>
      </c>
      <c r="B18" t="s">
        <v>87</v>
      </c>
      <c r="C18" s="12">
        <v>1</v>
      </c>
    </row>
    <row r="19" spans="1:3" x14ac:dyDescent="0.3">
      <c r="A19" s="11">
        <v>30</v>
      </c>
      <c r="B19" t="s">
        <v>88</v>
      </c>
      <c r="C19" s="12">
        <v>1</v>
      </c>
    </row>
    <row r="20" spans="1:3" x14ac:dyDescent="0.3">
      <c r="A20" s="11">
        <v>31</v>
      </c>
      <c r="B20" t="s">
        <v>89</v>
      </c>
      <c r="C20" s="12">
        <v>1</v>
      </c>
    </row>
    <row r="21" spans="1:3" x14ac:dyDescent="0.3">
      <c r="A21" s="11">
        <v>32</v>
      </c>
      <c r="B21" t="s">
        <v>90</v>
      </c>
      <c r="C21" s="12">
        <v>0</v>
      </c>
    </row>
    <row r="22" spans="1:3" x14ac:dyDescent="0.3">
      <c r="A22" s="11">
        <v>35</v>
      </c>
      <c r="B22" t="s">
        <v>91</v>
      </c>
      <c r="C22" s="12">
        <v>1</v>
      </c>
    </row>
    <row r="23" spans="1:3" x14ac:dyDescent="0.3">
      <c r="A23" s="11">
        <v>36</v>
      </c>
      <c r="B23" t="s">
        <v>92</v>
      </c>
      <c r="C23" s="12">
        <v>1</v>
      </c>
    </row>
    <row r="24" spans="1:3" x14ac:dyDescent="0.3">
      <c r="A24" s="11">
        <v>37</v>
      </c>
      <c r="B24" t="s">
        <v>93</v>
      </c>
      <c r="C24" s="12">
        <v>1</v>
      </c>
    </row>
    <row r="25" spans="1:3" x14ac:dyDescent="0.3">
      <c r="A25" s="11">
        <v>38</v>
      </c>
      <c r="B25" t="s">
        <v>94</v>
      </c>
      <c r="C25" s="12">
        <v>1</v>
      </c>
    </row>
    <row r="26" spans="1:3" x14ac:dyDescent="0.3">
      <c r="A26" s="11">
        <v>39</v>
      </c>
      <c r="B26" t="s">
        <v>95</v>
      </c>
      <c r="C26" s="12">
        <v>1</v>
      </c>
    </row>
    <row r="27" spans="1:3" x14ac:dyDescent="0.3">
      <c r="A27" s="11">
        <v>40</v>
      </c>
      <c r="B27" t="s">
        <v>96</v>
      </c>
      <c r="C27" s="12">
        <v>1</v>
      </c>
    </row>
    <row r="28" spans="1:3" x14ac:dyDescent="0.3">
      <c r="A28" s="11">
        <v>41</v>
      </c>
      <c r="B28" t="s">
        <v>97</v>
      </c>
      <c r="C28" s="12">
        <v>1</v>
      </c>
    </row>
    <row r="29" spans="1:3" x14ac:dyDescent="0.3">
      <c r="A29" s="11">
        <v>42</v>
      </c>
      <c r="B29" t="s">
        <v>98</v>
      </c>
      <c r="C29" s="12">
        <v>1</v>
      </c>
    </row>
    <row r="30" spans="1:3" x14ac:dyDescent="0.3">
      <c r="A30" s="11">
        <v>45</v>
      </c>
      <c r="B30" t="s">
        <v>99</v>
      </c>
      <c r="C30" s="12">
        <v>1</v>
      </c>
    </row>
    <row r="31" spans="1:3" x14ac:dyDescent="0.3">
      <c r="A31" s="11">
        <v>46</v>
      </c>
      <c r="B31" t="s">
        <v>100</v>
      </c>
      <c r="C31" s="12">
        <v>1</v>
      </c>
    </row>
    <row r="32" spans="1:3" x14ac:dyDescent="0.3">
      <c r="A32" s="11">
        <v>47</v>
      </c>
      <c r="B32" t="s">
        <v>101</v>
      </c>
      <c r="C32" s="12">
        <v>1</v>
      </c>
    </row>
    <row r="33" spans="1:3" x14ac:dyDescent="0.3">
      <c r="A33" s="11">
        <v>48</v>
      </c>
      <c r="B33" t="s">
        <v>102</v>
      </c>
      <c r="C33" s="12">
        <v>1</v>
      </c>
    </row>
    <row r="34" spans="1:3" x14ac:dyDescent="0.3">
      <c r="A34" s="11">
        <v>49</v>
      </c>
      <c r="B34" t="s">
        <v>103</v>
      </c>
      <c r="C34" s="12">
        <v>1</v>
      </c>
    </row>
    <row r="35" spans="1:3" x14ac:dyDescent="0.3">
      <c r="A35" s="11">
        <v>50</v>
      </c>
      <c r="B35" t="s">
        <v>104</v>
      </c>
      <c r="C35" s="12">
        <v>1</v>
      </c>
    </row>
    <row r="36" spans="1:3" x14ac:dyDescent="0.3">
      <c r="A36" s="11">
        <v>51</v>
      </c>
      <c r="B36" t="s">
        <v>105</v>
      </c>
      <c r="C36" s="12">
        <v>1</v>
      </c>
    </row>
    <row r="37" spans="1:3" x14ac:dyDescent="0.3">
      <c r="A37" s="11">
        <v>52</v>
      </c>
      <c r="B37" t="s">
        <v>106</v>
      </c>
      <c r="C37" s="12">
        <v>1</v>
      </c>
    </row>
    <row r="38" spans="1:3" x14ac:dyDescent="0.3">
      <c r="A38" s="11">
        <v>53</v>
      </c>
      <c r="B38" t="s">
        <v>107</v>
      </c>
      <c r="C38" s="12">
        <v>1</v>
      </c>
    </row>
    <row r="39" spans="1:3" x14ac:dyDescent="0.3">
      <c r="A39" s="11">
        <v>54</v>
      </c>
      <c r="B39" t="s">
        <v>108</v>
      </c>
      <c r="C39" s="12">
        <v>1</v>
      </c>
    </row>
    <row r="40" spans="1:3" x14ac:dyDescent="0.3">
      <c r="A40" s="11">
        <v>60</v>
      </c>
      <c r="B40" t="s">
        <v>109</v>
      </c>
      <c r="C40" s="12">
        <v>1</v>
      </c>
    </row>
    <row r="41" spans="1:3" x14ac:dyDescent="0.3">
      <c r="A41" s="11">
        <v>61</v>
      </c>
      <c r="B41" t="s">
        <v>110</v>
      </c>
      <c r="C41" s="12">
        <v>1</v>
      </c>
    </row>
    <row r="42" spans="1:3" x14ac:dyDescent="0.3">
      <c r="A42" s="11">
        <v>62</v>
      </c>
      <c r="B42" t="s">
        <v>111</v>
      </c>
      <c r="C42" s="12">
        <v>1</v>
      </c>
    </row>
    <row r="43" spans="1:3" x14ac:dyDescent="0.3">
      <c r="A43" s="11">
        <v>63</v>
      </c>
      <c r="B43" t="s">
        <v>112</v>
      </c>
      <c r="C43" s="12">
        <v>1</v>
      </c>
    </row>
    <row r="44" spans="1:3" x14ac:dyDescent="0.3">
      <c r="A44" s="11">
        <v>64</v>
      </c>
      <c r="B44" t="s">
        <v>113</v>
      </c>
      <c r="C44" s="12">
        <v>1</v>
      </c>
    </row>
    <row r="45" spans="1:3" x14ac:dyDescent="0.3">
      <c r="A45" s="11">
        <v>65</v>
      </c>
      <c r="B45" t="s">
        <v>114</v>
      </c>
      <c r="C45" s="12">
        <v>1</v>
      </c>
    </row>
    <row r="46" spans="1:3" x14ac:dyDescent="0.3">
      <c r="A46" s="11">
        <v>76</v>
      </c>
      <c r="B46" t="s">
        <v>115</v>
      </c>
      <c r="C46" s="12">
        <v>5</v>
      </c>
    </row>
    <row r="47" spans="1:3" x14ac:dyDescent="0.3">
      <c r="A47" s="11">
        <v>77</v>
      </c>
      <c r="B47" t="s">
        <v>116</v>
      </c>
      <c r="C47" s="12">
        <v>1</v>
      </c>
    </row>
    <row r="48" spans="1:3" x14ac:dyDescent="0.3">
      <c r="A48" s="11">
        <v>80</v>
      </c>
      <c r="B48" t="s">
        <v>117</v>
      </c>
      <c r="C48" s="12">
        <v>1</v>
      </c>
    </row>
    <row r="49" spans="1:3" x14ac:dyDescent="0.3">
      <c r="A49" s="11">
        <v>81</v>
      </c>
      <c r="B49" t="s">
        <v>118</v>
      </c>
      <c r="C49" s="12">
        <v>1</v>
      </c>
    </row>
    <row r="50" spans="1:3" x14ac:dyDescent="0.3">
      <c r="A50" s="11">
        <v>85</v>
      </c>
      <c r="B50" t="s">
        <v>119</v>
      </c>
      <c r="C50" s="12">
        <v>1</v>
      </c>
    </row>
    <row r="51" spans="1:3" x14ac:dyDescent="0.3">
      <c r="A51" s="11">
        <v>86</v>
      </c>
      <c r="B51" t="s">
        <v>120</v>
      </c>
      <c r="C51" s="12">
        <v>1</v>
      </c>
    </row>
    <row r="52" spans="1:3" x14ac:dyDescent="0.3">
      <c r="A52" s="11">
        <v>87</v>
      </c>
      <c r="B52" t="s">
        <v>121</v>
      </c>
      <c r="C52" s="12">
        <v>1</v>
      </c>
    </row>
    <row r="53" spans="1:3" x14ac:dyDescent="0.3">
      <c r="A53" s="11">
        <v>88</v>
      </c>
      <c r="B53" t="s">
        <v>122</v>
      </c>
      <c r="C53" s="12">
        <v>1</v>
      </c>
    </row>
    <row r="54" spans="1:3" x14ac:dyDescent="0.3">
      <c r="A54" s="11">
        <v>89</v>
      </c>
      <c r="B54" t="s">
        <v>123</v>
      </c>
      <c r="C54" s="12">
        <v>1</v>
      </c>
    </row>
    <row r="55" spans="1:3" x14ac:dyDescent="0.3">
      <c r="A55" s="11">
        <v>90</v>
      </c>
      <c r="B55" t="s">
        <v>124</v>
      </c>
      <c r="C55" s="12">
        <v>1</v>
      </c>
    </row>
    <row r="56" spans="1:3" x14ac:dyDescent="0.3">
      <c r="A56" s="11">
        <v>94</v>
      </c>
      <c r="B56" t="s">
        <v>125</v>
      </c>
      <c r="C56" s="12">
        <v>1</v>
      </c>
    </row>
    <row r="57" spans="1:3" x14ac:dyDescent="0.3">
      <c r="A57" s="11">
        <v>95</v>
      </c>
      <c r="B57" t="s">
        <v>126</v>
      </c>
      <c r="C57" s="12">
        <v>1</v>
      </c>
    </row>
    <row r="58" spans="1:3" x14ac:dyDescent="0.3">
      <c r="A58" s="11">
        <v>96</v>
      </c>
      <c r="B58" t="s">
        <v>127</v>
      </c>
      <c r="C58" s="12">
        <v>1</v>
      </c>
    </row>
    <row r="59" spans="1:3" x14ac:dyDescent="0.3">
      <c r="A59" s="11">
        <v>97</v>
      </c>
      <c r="B59" t="s">
        <v>128</v>
      </c>
      <c r="C59" s="12">
        <v>1</v>
      </c>
    </row>
    <row r="60" spans="1:3" x14ac:dyDescent="0.3">
      <c r="A60" s="11">
        <v>98</v>
      </c>
      <c r="B60" t="s">
        <v>129</v>
      </c>
      <c r="C60" s="12">
        <v>1</v>
      </c>
    </row>
    <row r="61" spans="1:3" x14ac:dyDescent="0.3">
      <c r="A61" s="11">
        <v>99</v>
      </c>
      <c r="B61" t="s">
        <v>130</v>
      </c>
      <c r="C61" s="12">
        <v>1</v>
      </c>
    </row>
    <row r="62" spans="1:3" x14ac:dyDescent="0.3">
      <c r="A62" s="11">
        <v>100</v>
      </c>
      <c r="B62" t="s">
        <v>131</v>
      </c>
      <c r="C62" s="12">
        <v>1</v>
      </c>
    </row>
    <row r="63" spans="1:3" x14ac:dyDescent="0.3">
      <c r="A63" s="11">
        <v>101</v>
      </c>
      <c r="B63" t="s">
        <v>166</v>
      </c>
      <c r="C63" s="12">
        <v>1</v>
      </c>
    </row>
    <row r="64" spans="1:3" x14ac:dyDescent="0.3">
      <c r="A64" s="11">
        <v>102</v>
      </c>
      <c r="B64" t="s">
        <v>132</v>
      </c>
      <c r="C64" s="12">
        <v>1</v>
      </c>
    </row>
    <row r="65" spans="1:3" x14ac:dyDescent="0.3">
      <c r="A65" s="11">
        <v>110</v>
      </c>
      <c r="B65" t="s">
        <v>133</v>
      </c>
      <c r="C65" s="12">
        <v>0</v>
      </c>
    </row>
    <row r="66" spans="1:3" x14ac:dyDescent="0.3">
      <c r="A66" s="11">
        <v>111</v>
      </c>
      <c r="B66" t="s">
        <v>134</v>
      </c>
      <c r="C66" s="12">
        <v>0</v>
      </c>
    </row>
    <row r="67" spans="1:3" x14ac:dyDescent="0.3">
      <c r="A67" s="11">
        <v>112</v>
      </c>
      <c r="B67" t="s">
        <v>135</v>
      </c>
      <c r="C67" s="12">
        <v>0</v>
      </c>
    </row>
    <row r="68" spans="1:3" x14ac:dyDescent="0.3">
      <c r="A68" s="11">
        <v>113</v>
      </c>
      <c r="B68" t="s">
        <v>136</v>
      </c>
      <c r="C68" s="12">
        <v>0</v>
      </c>
    </row>
    <row r="69" spans="1:3" x14ac:dyDescent="0.3">
      <c r="A69" s="11">
        <v>114</v>
      </c>
      <c r="B69" t="s">
        <v>137</v>
      </c>
      <c r="C69" s="12">
        <v>0</v>
      </c>
    </row>
    <row r="70" spans="1:3" x14ac:dyDescent="0.3">
      <c r="A70" s="11">
        <v>115</v>
      </c>
      <c r="B70" t="s">
        <v>138</v>
      </c>
      <c r="C70" s="12">
        <v>0</v>
      </c>
    </row>
    <row r="71" spans="1:3" x14ac:dyDescent="0.3">
      <c r="A71" s="11">
        <v>116</v>
      </c>
      <c r="B71" t="s">
        <v>139</v>
      </c>
      <c r="C71" s="12">
        <v>0</v>
      </c>
    </row>
    <row r="72" spans="1:3" x14ac:dyDescent="0.3">
      <c r="A72" s="11">
        <v>117</v>
      </c>
      <c r="B72" t="s">
        <v>140</v>
      </c>
      <c r="C72" s="12">
        <v>0</v>
      </c>
    </row>
    <row r="73" spans="1:3" x14ac:dyDescent="0.3">
      <c r="A73" s="11">
        <v>118</v>
      </c>
      <c r="B73" t="s">
        <v>141</v>
      </c>
      <c r="C73" s="12">
        <v>0</v>
      </c>
    </row>
    <row r="74" spans="1:3" x14ac:dyDescent="0.3">
      <c r="A74" s="11">
        <v>121</v>
      </c>
      <c r="B74" t="s">
        <v>142</v>
      </c>
      <c r="C74" s="12">
        <v>0</v>
      </c>
    </row>
    <row r="75" spans="1:3" x14ac:dyDescent="0.3">
      <c r="A75" s="11">
        <v>122</v>
      </c>
      <c r="B75" t="s">
        <v>143</v>
      </c>
      <c r="C75" s="12">
        <v>0</v>
      </c>
    </row>
    <row r="76" spans="1:3" x14ac:dyDescent="0.3">
      <c r="A76" s="11">
        <v>126</v>
      </c>
      <c r="B76" t="s">
        <v>144</v>
      </c>
      <c r="C76" s="12">
        <v>0</v>
      </c>
    </row>
    <row r="77" spans="1:3" x14ac:dyDescent="0.3">
      <c r="A77" s="11">
        <v>127</v>
      </c>
      <c r="B77" t="s">
        <v>266</v>
      </c>
      <c r="C77" s="12">
        <v>0</v>
      </c>
    </row>
    <row r="78" spans="1:3" x14ac:dyDescent="0.3">
      <c r="A78" s="11">
        <v>128</v>
      </c>
      <c r="B78" t="s">
        <v>146</v>
      </c>
      <c r="C78" s="12">
        <v>0</v>
      </c>
    </row>
    <row r="79" spans="1:3" x14ac:dyDescent="0.3">
      <c r="A79" s="11">
        <v>129</v>
      </c>
      <c r="B79" t="s">
        <v>147</v>
      </c>
      <c r="C79" s="12">
        <v>0</v>
      </c>
    </row>
    <row r="80" spans="1:3" x14ac:dyDescent="0.3">
      <c r="A80" s="11">
        <v>130</v>
      </c>
      <c r="B80" t="s">
        <v>148</v>
      </c>
      <c r="C80" s="12">
        <v>0</v>
      </c>
    </row>
    <row r="81" spans="1:3" x14ac:dyDescent="0.3">
      <c r="A81" s="11">
        <v>131</v>
      </c>
      <c r="B81" t="s">
        <v>149</v>
      </c>
      <c r="C81" s="12">
        <v>0</v>
      </c>
    </row>
    <row r="82" spans="1:3" x14ac:dyDescent="0.3">
      <c r="A82" s="11">
        <v>135</v>
      </c>
      <c r="B82" t="s">
        <v>150</v>
      </c>
      <c r="C82" s="12">
        <v>0</v>
      </c>
    </row>
    <row r="83" spans="1:3" x14ac:dyDescent="0.3">
      <c r="A83" s="11">
        <v>138</v>
      </c>
      <c r="B83" t="s">
        <v>151</v>
      </c>
      <c r="C83" s="12">
        <v>0</v>
      </c>
    </row>
    <row r="84" spans="1:3" x14ac:dyDescent="0.3">
      <c r="A84" s="11">
        <v>140</v>
      </c>
      <c r="B84" t="s">
        <v>167</v>
      </c>
      <c r="C84" s="12">
        <v>0</v>
      </c>
    </row>
    <row r="85" spans="1:3" x14ac:dyDescent="0.3">
      <c r="A85" s="11">
        <v>141</v>
      </c>
      <c r="B85" t="s">
        <v>168</v>
      </c>
      <c r="C85" s="12">
        <v>0</v>
      </c>
    </row>
    <row r="86" spans="1:3" x14ac:dyDescent="0.3">
      <c r="A86" s="11">
        <v>142</v>
      </c>
      <c r="B86" t="s">
        <v>152</v>
      </c>
      <c r="C86" s="12">
        <v>0</v>
      </c>
    </row>
    <row r="87" spans="1:3" x14ac:dyDescent="0.3">
      <c r="A87" s="11">
        <v>143</v>
      </c>
      <c r="B87" t="s">
        <v>169</v>
      </c>
      <c r="C87" s="12">
        <v>0</v>
      </c>
    </row>
    <row r="88" spans="1:3" x14ac:dyDescent="0.3">
      <c r="A88" s="11">
        <v>144</v>
      </c>
      <c r="B88" t="s">
        <v>153</v>
      </c>
      <c r="C88" s="12">
        <v>0</v>
      </c>
    </row>
    <row r="89" spans="1:3" x14ac:dyDescent="0.3">
      <c r="A89" s="11">
        <v>145</v>
      </c>
      <c r="B89" t="s">
        <v>171</v>
      </c>
      <c r="C89" s="12">
        <v>0</v>
      </c>
    </row>
    <row r="90" spans="1:3" x14ac:dyDescent="0.3">
      <c r="A90" s="11">
        <v>146</v>
      </c>
      <c r="B90" t="s">
        <v>170</v>
      </c>
      <c r="C90" s="12">
        <v>0</v>
      </c>
    </row>
    <row r="91" spans="1:3" x14ac:dyDescent="0.3">
      <c r="A91" s="11">
        <v>147</v>
      </c>
      <c r="B91" t="s">
        <v>154</v>
      </c>
      <c r="C91" s="12">
        <v>0</v>
      </c>
    </row>
    <row r="92" spans="1:3" x14ac:dyDescent="0.3">
      <c r="A92" s="11">
        <v>151</v>
      </c>
      <c r="B92" t="s">
        <v>278</v>
      </c>
      <c r="C92" s="12">
        <v>0</v>
      </c>
    </row>
    <row r="93" spans="1:3" x14ac:dyDescent="0.3">
      <c r="A93" s="11">
        <v>152</v>
      </c>
      <c r="B93" t="s">
        <v>277</v>
      </c>
      <c r="C93" s="12">
        <v>0</v>
      </c>
    </row>
    <row r="94" spans="1:3" x14ac:dyDescent="0.3">
      <c r="A94" s="11">
        <v>153</v>
      </c>
      <c r="B94" t="s">
        <v>276</v>
      </c>
      <c r="C94" s="12">
        <v>0</v>
      </c>
    </row>
    <row r="95" spans="1:3" ht="18" customHeight="1" x14ac:dyDescent="0.3">
      <c r="A95" s="11">
        <v>154</v>
      </c>
      <c r="B95" s="33" t="s">
        <v>267</v>
      </c>
      <c r="C95" s="12">
        <v>0</v>
      </c>
    </row>
    <row r="96" spans="1:3" x14ac:dyDescent="0.3">
      <c r="A96" s="11">
        <v>155</v>
      </c>
      <c r="B96" t="s">
        <v>274</v>
      </c>
      <c r="C96" s="12">
        <v>0</v>
      </c>
    </row>
    <row r="97" spans="1:3" x14ac:dyDescent="0.3">
      <c r="A97" s="11">
        <v>156</v>
      </c>
      <c r="B97" s="32" t="s">
        <v>275</v>
      </c>
      <c r="C97" s="12">
        <v>0</v>
      </c>
    </row>
    <row r="98" spans="1:3" x14ac:dyDescent="0.3">
      <c r="A98" s="11">
        <v>157</v>
      </c>
      <c r="B98" s="32" t="s">
        <v>268</v>
      </c>
      <c r="C98" s="12">
        <v>0</v>
      </c>
    </row>
    <row r="99" spans="1:3" x14ac:dyDescent="0.3">
      <c r="A99" s="11">
        <v>158</v>
      </c>
      <c r="B99" t="s">
        <v>269</v>
      </c>
      <c r="C99" s="12">
        <v>0</v>
      </c>
    </row>
    <row r="100" spans="1:3" x14ac:dyDescent="0.3">
      <c r="A100" s="11">
        <v>159</v>
      </c>
      <c r="B100" t="s">
        <v>272</v>
      </c>
      <c r="C100" s="12">
        <v>0</v>
      </c>
    </row>
    <row r="101" spans="1:3" x14ac:dyDescent="0.3">
      <c r="A101" s="11">
        <v>160</v>
      </c>
      <c r="B101" s="34" t="s">
        <v>270</v>
      </c>
      <c r="C101" s="12">
        <v>0</v>
      </c>
    </row>
    <row r="102" spans="1:3" x14ac:dyDescent="0.3">
      <c r="A102" s="11">
        <v>161</v>
      </c>
      <c r="B102" s="32" t="s">
        <v>273</v>
      </c>
      <c r="C102" s="12">
        <v>0</v>
      </c>
    </row>
    <row r="103" spans="1:3" x14ac:dyDescent="0.3">
      <c r="A103" s="11">
        <v>164</v>
      </c>
      <c r="B103" t="s">
        <v>271</v>
      </c>
      <c r="C103" s="12">
        <v>0</v>
      </c>
    </row>
    <row r="104" spans="1:3" x14ac:dyDescent="0.3">
      <c r="A104" s="11">
        <v>167</v>
      </c>
      <c r="B104" t="s">
        <v>279</v>
      </c>
      <c r="C104" s="12">
        <v>0</v>
      </c>
    </row>
    <row r="105" spans="1:3" x14ac:dyDescent="0.3">
      <c r="A105" s="11">
        <v>168</v>
      </c>
      <c r="B105" t="s">
        <v>280</v>
      </c>
      <c r="C105" s="12">
        <v>0</v>
      </c>
    </row>
    <row r="106" spans="1:3" x14ac:dyDescent="0.3">
      <c r="A106" s="11">
        <v>201</v>
      </c>
      <c r="B106" t="s">
        <v>180</v>
      </c>
      <c r="C106" s="12">
        <v>1</v>
      </c>
    </row>
    <row r="107" spans="1:3" x14ac:dyDescent="0.3">
      <c r="A107" s="11">
        <v>202</v>
      </c>
      <c r="B107" t="s">
        <v>181</v>
      </c>
      <c r="C107" s="12">
        <v>1</v>
      </c>
    </row>
    <row r="108" spans="1:3" x14ac:dyDescent="0.3">
      <c r="A108" s="11">
        <v>203</v>
      </c>
      <c r="B108" t="s">
        <v>182</v>
      </c>
      <c r="C108" s="12">
        <v>1</v>
      </c>
    </row>
    <row r="109" spans="1:3" x14ac:dyDescent="0.3">
      <c r="A109" s="11">
        <v>204</v>
      </c>
      <c r="B109" t="s">
        <v>200</v>
      </c>
      <c r="C109" s="12">
        <v>1</v>
      </c>
    </row>
    <row r="110" spans="1:3" x14ac:dyDescent="0.3">
      <c r="A110" s="11">
        <v>205</v>
      </c>
      <c r="B110" t="s">
        <v>281</v>
      </c>
      <c r="C110" s="12">
        <v>1</v>
      </c>
    </row>
    <row r="111" spans="1:3" x14ac:dyDescent="0.3">
      <c r="A111" s="11">
        <v>206</v>
      </c>
      <c r="B111" t="s">
        <v>184</v>
      </c>
      <c r="C111" s="12">
        <v>1</v>
      </c>
    </row>
    <row r="112" spans="1:3" x14ac:dyDescent="0.3">
      <c r="A112" s="11">
        <v>207</v>
      </c>
      <c r="B112" t="s">
        <v>185</v>
      </c>
      <c r="C112" s="12">
        <v>1</v>
      </c>
    </row>
    <row r="113" spans="1:3" x14ac:dyDescent="0.3">
      <c r="A113" s="11">
        <v>208</v>
      </c>
      <c r="B113" t="s">
        <v>186</v>
      </c>
      <c r="C113" s="12">
        <v>1</v>
      </c>
    </row>
    <row r="114" spans="1:3" x14ac:dyDescent="0.3">
      <c r="A114" s="11">
        <v>209</v>
      </c>
      <c r="B114" t="s">
        <v>187</v>
      </c>
      <c r="C114" s="12">
        <v>1</v>
      </c>
    </row>
    <row r="115" spans="1:3" x14ac:dyDescent="0.3">
      <c r="A115" s="11">
        <v>210</v>
      </c>
      <c r="B115" t="s">
        <v>188</v>
      </c>
      <c r="C115" s="12">
        <v>1</v>
      </c>
    </row>
    <row r="116" spans="1:3" x14ac:dyDescent="0.3">
      <c r="A116" s="11">
        <v>211</v>
      </c>
      <c r="B116" t="s">
        <v>189</v>
      </c>
      <c r="C116" s="12">
        <v>0</v>
      </c>
    </row>
    <row r="117" spans="1:3" x14ac:dyDescent="0.3">
      <c r="A117" s="11">
        <v>212</v>
      </c>
      <c r="B117" t="s">
        <v>199</v>
      </c>
      <c r="C117" s="12">
        <v>0</v>
      </c>
    </row>
    <row r="118" spans="1:3" x14ac:dyDescent="0.3">
      <c r="A118" s="11">
        <v>213</v>
      </c>
      <c r="B118" t="s">
        <v>190</v>
      </c>
      <c r="C118" s="12">
        <v>0</v>
      </c>
    </row>
    <row r="119" spans="1:3" x14ac:dyDescent="0.3">
      <c r="A119" s="11">
        <v>221</v>
      </c>
      <c r="B119" t="s">
        <v>191</v>
      </c>
      <c r="C119" s="12">
        <v>1</v>
      </c>
    </row>
    <row r="120" spans="1:3" x14ac:dyDescent="0.3">
      <c r="A120" s="11">
        <v>222</v>
      </c>
      <c r="B120" t="s">
        <v>192</v>
      </c>
      <c r="C120" s="12">
        <v>1</v>
      </c>
    </row>
    <row r="121" spans="1:3" x14ac:dyDescent="0.3">
      <c r="A121" s="11">
        <v>223</v>
      </c>
      <c r="B121" t="s">
        <v>193</v>
      </c>
      <c r="C121" s="12">
        <v>1</v>
      </c>
    </row>
    <row r="122" spans="1:3" x14ac:dyDescent="0.3">
      <c r="A122" s="11">
        <v>224</v>
      </c>
      <c r="B122" t="s">
        <v>194</v>
      </c>
      <c r="C122" s="12">
        <v>1</v>
      </c>
    </row>
    <row r="123" spans="1:3" x14ac:dyDescent="0.3">
      <c r="A123" s="11">
        <v>225</v>
      </c>
      <c r="B123" t="s">
        <v>195</v>
      </c>
      <c r="C123" s="12">
        <v>1</v>
      </c>
    </row>
    <row r="124" spans="1:3" x14ac:dyDescent="0.3">
      <c r="A124" s="11">
        <v>226</v>
      </c>
      <c r="B124" t="s">
        <v>196</v>
      </c>
      <c r="C124" s="12">
        <v>1</v>
      </c>
    </row>
    <row r="125" spans="1:3" x14ac:dyDescent="0.3">
      <c r="A125" s="11">
        <v>227</v>
      </c>
      <c r="B125" t="s">
        <v>197</v>
      </c>
      <c r="C125" s="12">
        <v>1</v>
      </c>
    </row>
    <row r="126" spans="1:3" x14ac:dyDescent="0.3">
      <c r="A126" s="11">
        <v>228</v>
      </c>
      <c r="B126" t="s">
        <v>198</v>
      </c>
      <c r="C126" s="12">
        <v>1</v>
      </c>
    </row>
    <row r="127" spans="1:3" x14ac:dyDescent="0.3">
      <c r="A127" s="11">
        <v>229</v>
      </c>
      <c r="B127" t="s">
        <v>201</v>
      </c>
      <c r="C127" s="12">
        <v>1</v>
      </c>
    </row>
    <row r="128" spans="1:3" x14ac:dyDescent="0.3">
      <c r="A128" s="11">
        <v>230</v>
      </c>
      <c r="B128" t="s">
        <v>202</v>
      </c>
      <c r="C128" s="12">
        <v>1</v>
      </c>
    </row>
    <row r="129" spans="1:3" x14ac:dyDescent="0.3">
      <c r="A129" s="11">
        <v>231</v>
      </c>
      <c r="B129" t="s">
        <v>203</v>
      </c>
      <c r="C129" s="12">
        <v>1</v>
      </c>
    </row>
    <row r="130" spans="1:3" x14ac:dyDescent="0.3">
      <c r="A130" s="11">
        <v>232</v>
      </c>
      <c r="B130" t="s">
        <v>204</v>
      </c>
      <c r="C130" s="12">
        <v>0</v>
      </c>
    </row>
    <row r="131" spans="1:3" x14ac:dyDescent="0.3">
      <c r="A131" s="11">
        <v>233</v>
      </c>
      <c r="B131" t="s">
        <v>205</v>
      </c>
      <c r="C131" s="12">
        <v>0</v>
      </c>
    </row>
    <row r="132" spans="1:3" x14ac:dyDescent="0.3">
      <c r="A132" s="11">
        <v>234</v>
      </c>
      <c r="B132" t="s">
        <v>206</v>
      </c>
      <c r="C132" s="12">
        <v>0</v>
      </c>
    </row>
    <row r="133" spans="1:3" x14ac:dyDescent="0.3">
      <c r="A133" s="11">
        <v>241</v>
      </c>
      <c r="B133" t="s">
        <v>207</v>
      </c>
      <c r="C133" s="12">
        <v>1</v>
      </c>
    </row>
    <row r="134" spans="1:3" x14ac:dyDescent="0.3">
      <c r="A134" s="11">
        <v>242</v>
      </c>
      <c r="B134" t="s">
        <v>208</v>
      </c>
      <c r="C134" s="12">
        <v>1</v>
      </c>
    </row>
    <row r="135" spans="1:3" x14ac:dyDescent="0.3">
      <c r="A135" s="11">
        <v>243</v>
      </c>
      <c r="B135" t="s">
        <v>209</v>
      </c>
      <c r="C135" s="12">
        <v>1</v>
      </c>
    </row>
    <row r="136" spans="1:3" x14ac:dyDescent="0.3">
      <c r="A136" s="11">
        <v>244</v>
      </c>
      <c r="B136" t="s">
        <v>210</v>
      </c>
      <c r="C136" s="12">
        <v>1</v>
      </c>
    </row>
    <row r="137" spans="1:3" x14ac:dyDescent="0.3">
      <c r="A137" s="11">
        <v>245</v>
      </c>
      <c r="B137" t="s">
        <v>211</v>
      </c>
      <c r="C137" s="12">
        <v>1</v>
      </c>
    </row>
    <row r="138" spans="1:3" x14ac:dyDescent="0.3">
      <c r="A138" s="11">
        <v>246</v>
      </c>
      <c r="B138" t="s">
        <v>212</v>
      </c>
      <c r="C138" s="12">
        <v>1</v>
      </c>
    </row>
    <row r="139" spans="1:3" x14ac:dyDescent="0.3">
      <c r="A139" s="11">
        <v>247</v>
      </c>
      <c r="B139" t="s">
        <v>213</v>
      </c>
      <c r="C139" s="12">
        <v>1</v>
      </c>
    </row>
    <row r="140" spans="1:3" x14ac:dyDescent="0.3">
      <c r="A140" s="11">
        <v>248</v>
      </c>
      <c r="B140" t="s">
        <v>214</v>
      </c>
      <c r="C140" s="12">
        <v>0</v>
      </c>
    </row>
    <row r="141" spans="1:3" x14ac:dyDescent="0.3">
      <c r="A141" s="11">
        <v>249</v>
      </c>
      <c r="B141" t="s">
        <v>215</v>
      </c>
      <c r="C141" s="12">
        <v>1</v>
      </c>
    </row>
    <row r="142" spans="1:3" x14ac:dyDescent="0.3">
      <c r="A142" s="11">
        <v>250</v>
      </c>
      <c r="B142" t="s">
        <v>216</v>
      </c>
      <c r="C142" s="12">
        <v>1</v>
      </c>
    </row>
    <row r="143" spans="1:3" x14ac:dyDescent="0.3">
      <c r="A143" s="11">
        <v>251</v>
      </c>
      <c r="B143" t="s">
        <v>217</v>
      </c>
      <c r="C143" s="12">
        <v>1</v>
      </c>
    </row>
    <row r="144" spans="1:3" x14ac:dyDescent="0.3">
      <c r="A144" s="11">
        <v>252</v>
      </c>
      <c r="B144" t="s">
        <v>218</v>
      </c>
      <c r="C144" s="12">
        <v>0</v>
      </c>
    </row>
    <row r="145" spans="1:3" x14ac:dyDescent="0.3">
      <c r="A145" s="11">
        <v>261</v>
      </c>
      <c r="B145" t="s">
        <v>219</v>
      </c>
      <c r="C145" s="12">
        <v>1</v>
      </c>
    </row>
    <row r="146" spans="1:3" x14ac:dyDescent="0.3">
      <c r="A146" s="11">
        <v>262</v>
      </c>
      <c r="B146" t="s">
        <v>220</v>
      </c>
      <c r="C146" s="12">
        <v>1</v>
      </c>
    </row>
    <row r="147" spans="1:3" x14ac:dyDescent="0.3">
      <c r="A147" s="11">
        <v>263</v>
      </c>
      <c r="B147" t="s">
        <v>221</v>
      </c>
      <c r="C147" s="12">
        <v>1</v>
      </c>
    </row>
    <row r="148" spans="1:3" x14ac:dyDescent="0.3">
      <c r="A148" s="11">
        <v>264</v>
      </c>
      <c r="B148" t="s">
        <v>222</v>
      </c>
      <c r="C148" s="12">
        <v>1</v>
      </c>
    </row>
    <row r="149" spans="1:3" x14ac:dyDescent="0.3">
      <c r="A149" s="11">
        <v>265</v>
      </c>
      <c r="B149" t="s">
        <v>223</v>
      </c>
      <c r="C149" s="12">
        <v>1</v>
      </c>
    </row>
    <row r="150" spans="1:3" x14ac:dyDescent="0.3">
      <c r="A150" s="11">
        <v>266</v>
      </c>
      <c r="B150" t="s">
        <v>259</v>
      </c>
      <c r="C150" s="12">
        <v>1</v>
      </c>
    </row>
    <row r="151" spans="1:3" x14ac:dyDescent="0.3">
      <c r="A151" s="11">
        <v>267</v>
      </c>
      <c r="B151" t="s">
        <v>224</v>
      </c>
      <c r="C151" s="12">
        <v>1</v>
      </c>
    </row>
    <row r="152" spans="1:3" x14ac:dyDescent="0.3">
      <c r="A152" s="11">
        <v>268</v>
      </c>
      <c r="B152" t="s">
        <v>260</v>
      </c>
      <c r="C152" s="12">
        <v>1</v>
      </c>
    </row>
    <row r="153" spans="1:3" x14ac:dyDescent="0.3">
      <c r="A153" s="11">
        <v>269</v>
      </c>
      <c r="B153" t="s">
        <v>225</v>
      </c>
      <c r="C153" s="12">
        <v>0</v>
      </c>
    </row>
    <row r="154" spans="1:3" x14ac:dyDescent="0.3">
      <c r="A154" s="11">
        <v>270</v>
      </c>
      <c r="B154" t="s">
        <v>226</v>
      </c>
      <c r="C154" s="12">
        <v>1</v>
      </c>
    </row>
    <row r="155" spans="1:3" x14ac:dyDescent="0.3">
      <c r="A155" s="11">
        <v>271</v>
      </c>
      <c r="B155" t="s">
        <v>227</v>
      </c>
      <c r="C155" s="12">
        <v>1</v>
      </c>
    </row>
    <row r="156" spans="1:3" x14ac:dyDescent="0.3">
      <c r="A156" s="11">
        <v>272</v>
      </c>
      <c r="B156" t="s">
        <v>228</v>
      </c>
      <c r="C156" s="12">
        <v>1</v>
      </c>
    </row>
    <row r="157" spans="1:3" x14ac:dyDescent="0.3">
      <c r="A157" s="11">
        <v>273</v>
      </c>
      <c r="B157" t="s">
        <v>229</v>
      </c>
      <c r="C157" s="12">
        <v>1</v>
      </c>
    </row>
    <row r="158" spans="1:3" x14ac:dyDescent="0.3">
      <c r="A158" s="11">
        <v>274</v>
      </c>
      <c r="B158" t="s">
        <v>230</v>
      </c>
      <c r="C158" s="12">
        <v>1</v>
      </c>
    </row>
    <row r="159" spans="1:3" x14ac:dyDescent="0.3">
      <c r="A159" s="11">
        <v>281</v>
      </c>
      <c r="B159" t="s">
        <v>231</v>
      </c>
      <c r="C159" s="12">
        <v>1</v>
      </c>
    </row>
    <row r="160" spans="1:3" x14ac:dyDescent="0.3">
      <c r="A160" s="11">
        <v>282</v>
      </c>
      <c r="B160" t="s">
        <v>232</v>
      </c>
      <c r="C160" s="12">
        <v>1</v>
      </c>
    </row>
    <row r="161" spans="1:3" x14ac:dyDescent="0.3">
      <c r="A161" s="11">
        <v>283</v>
      </c>
      <c r="B161" t="s">
        <v>233</v>
      </c>
      <c r="C161" s="12">
        <v>1</v>
      </c>
    </row>
    <row r="162" spans="1:3" x14ac:dyDescent="0.3">
      <c r="A162" s="11">
        <v>284</v>
      </c>
      <c r="B162" t="s">
        <v>234</v>
      </c>
      <c r="C162" s="12">
        <v>1</v>
      </c>
    </row>
    <row r="163" spans="1:3" x14ac:dyDescent="0.3">
      <c r="A163" s="11">
        <v>285</v>
      </c>
      <c r="B163" t="s">
        <v>235</v>
      </c>
      <c r="C163" s="12">
        <v>1</v>
      </c>
    </row>
    <row r="164" spans="1:3" x14ac:dyDescent="0.3">
      <c r="A164" s="11">
        <v>286</v>
      </c>
      <c r="B164" t="s">
        <v>236</v>
      </c>
      <c r="C164" s="12">
        <v>1</v>
      </c>
    </row>
    <row r="165" spans="1:3" x14ac:dyDescent="0.3">
      <c r="A165" s="11">
        <v>287</v>
      </c>
      <c r="B165" t="s">
        <v>237</v>
      </c>
      <c r="C165" s="12">
        <v>1</v>
      </c>
    </row>
    <row r="166" spans="1:3" x14ac:dyDescent="0.3">
      <c r="A166" s="11">
        <v>288</v>
      </c>
      <c r="B166" t="s">
        <v>238</v>
      </c>
      <c r="C166" s="12">
        <v>0</v>
      </c>
    </row>
    <row r="167" spans="1:3" x14ac:dyDescent="0.3">
      <c r="A167" s="11">
        <v>289</v>
      </c>
      <c r="B167" t="s">
        <v>239</v>
      </c>
      <c r="C167" s="12">
        <v>1</v>
      </c>
    </row>
    <row r="168" spans="1:3" x14ac:dyDescent="0.3">
      <c r="A168" s="11">
        <v>290</v>
      </c>
      <c r="B168" t="s">
        <v>240</v>
      </c>
      <c r="C168" s="12">
        <v>1</v>
      </c>
    </row>
    <row r="169" spans="1:3" x14ac:dyDescent="0.3">
      <c r="A169" s="11">
        <v>291</v>
      </c>
      <c r="B169" t="s">
        <v>241</v>
      </c>
      <c r="C169" s="12">
        <v>1</v>
      </c>
    </row>
    <row r="170" spans="1:3" x14ac:dyDescent="0.3">
      <c r="A170" s="11">
        <v>292</v>
      </c>
      <c r="B170" t="s">
        <v>242</v>
      </c>
      <c r="C170" s="12">
        <v>1</v>
      </c>
    </row>
    <row r="171" spans="1:3" x14ac:dyDescent="0.3">
      <c r="A171" s="11">
        <v>293</v>
      </c>
      <c r="B171" t="s">
        <v>243</v>
      </c>
      <c r="C171" s="12">
        <v>1</v>
      </c>
    </row>
    <row r="172" spans="1:3" x14ac:dyDescent="0.3">
      <c r="A172" s="11">
        <v>294</v>
      </c>
      <c r="B172" t="s">
        <v>244</v>
      </c>
      <c r="C172" s="12">
        <v>1</v>
      </c>
    </row>
    <row r="173" spans="1:3" x14ac:dyDescent="0.3">
      <c r="A173" s="11">
        <v>301</v>
      </c>
      <c r="B173" t="s">
        <v>247</v>
      </c>
      <c r="C173" s="12">
        <v>1</v>
      </c>
    </row>
    <row r="174" spans="1:3" x14ac:dyDescent="0.3">
      <c r="A174" s="11">
        <v>302</v>
      </c>
      <c r="B174" t="s">
        <v>248</v>
      </c>
      <c r="C174" s="12">
        <v>1</v>
      </c>
    </row>
    <row r="175" spans="1:3" x14ac:dyDescent="0.3">
      <c r="A175" s="11">
        <v>303</v>
      </c>
      <c r="B175" t="s">
        <v>249</v>
      </c>
      <c r="C175" s="12">
        <v>1</v>
      </c>
    </row>
    <row r="176" spans="1:3" x14ac:dyDescent="0.3">
      <c r="A176" s="11">
        <v>304</v>
      </c>
      <c r="B176" t="s">
        <v>250</v>
      </c>
      <c r="C176" s="12">
        <v>1</v>
      </c>
    </row>
    <row r="177" spans="1:3" x14ac:dyDescent="0.3">
      <c r="A177" s="11">
        <v>305</v>
      </c>
      <c r="B177" t="s">
        <v>251</v>
      </c>
      <c r="C177" s="12">
        <v>1</v>
      </c>
    </row>
    <row r="178" spans="1:3" x14ac:dyDescent="0.3">
      <c r="A178" s="11">
        <v>306</v>
      </c>
      <c r="B178" t="s">
        <v>252</v>
      </c>
      <c r="C178" s="12">
        <v>1</v>
      </c>
    </row>
    <row r="179" spans="1:3" x14ac:dyDescent="0.3">
      <c r="A179" s="11">
        <v>307</v>
      </c>
      <c r="B179" t="s">
        <v>253</v>
      </c>
      <c r="C179" s="12">
        <v>1</v>
      </c>
    </row>
    <row r="180" spans="1:3" x14ac:dyDescent="0.3">
      <c r="A180" s="11">
        <v>308</v>
      </c>
      <c r="B180" t="s">
        <v>254</v>
      </c>
      <c r="C180" s="12">
        <v>1</v>
      </c>
    </row>
    <row r="181" spans="1:3" x14ac:dyDescent="0.3">
      <c r="A181" s="11">
        <v>309</v>
      </c>
      <c r="B181" t="s">
        <v>255</v>
      </c>
      <c r="C181" s="12">
        <v>1</v>
      </c>
    </row>
    <row r="182" spans="1:3" x14ac:dyDescent="0.3">
      <c r="A182" s="11">
        <v>310</v>
      </c>
      <c r="B182" t="s">
        <v>256</v>
      </c>
      <c r="C182" s="12">
        <v>1</v>
      </c>
    </row>
    <row r="183" spans="1:3" x14ac:dyDescent="0.3">
      <c r="A183" s="11">
        <v>311</v>
      </c>
      <c r="B183" t="s">
        <v>257</v>
      </c>
      <c r="C183" s="12">
        <v>1</v>
      </c>
    </row>
    <row r="184" spans="1:3" x14ac:dyDescent="0.3">
      <c r="A184" s="11">
        <v>321</v>
      </c>
      <c r="B184" t="s">
        <v>245</v>
      </c>
      <c r="C184" s="12">
        <v>1</v>
      </c>
    </row>
    <row r="185" spans="1:3" x14ac:dyDescent="0.3">
      <c r="A185" s="11">
        <v>322</v>
      </c>
      <c r="B185" t="s">
        <v>258</v>
      </c>
      <c r="C185" s="12">
        <v>1</v>
      </c>
    </row>
    <row r="186" spans="1:3" x14ac:dyDescent="0.3">
      <c r="A186" s="11">
        <v>323</v>
      </c>
      <c r="B186" t="s">
        <v>246</v>
      </c>
      <c r="C186" s="12">
        <v>1</v>
      </c>
    </row>
    <row r="187" spans="1:3" x14ac:dyDescent="0.3">
      <c r="A187" s="11">
        <v>331</v>
      </c>
      <c r="B187" t="s">
        <v>161</v>
      </c>
      <c r="C187" s="12">
        <v>0</v>
      </c>
    </row>
    <row r="188" spans="1:3" x14ac:dyDescent="0.3">
      <c r="A188" s="11">
        <v>332</v>
      </c>
      <c r="B188" t="s">
        <v>162</v>
      </c>
      <c r="C188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Ver. 1.3.6</vt:lpstr>
      <vt:lpstr>Sheet3</vt:lpstr>
      <vt:lpstr>Schedule Classes</vt:lpstr>
      <vt:lpstr>Buy_backs</vt:lpstr>
      <vt:lpstr>Members</vt:lpstr>
      <vt:lpstr>NHSmember</vt:lpstr>
      <vt:lpstr>Nonmembers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Jill</cp:lastModifiedBy>
  <cp:lastPrinted>2017-08-12T08:15:57Z</cp:lastPrinted>
  <dcterms:created xsi:type="dcterms:W3CDTF">2017-07-28T18:45:26Z</dcterms:created>
  <dcterms:modified xsi:type="dcterms:W3CDTF">2017-08-13T20:20:28Z</dcterms:modified>
</cp:coreProperties>
</file>